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0" yWindow="110" windowWidth="10370" windowHeight="6190" activeTab="0"/>
  </bookViews>
  <sheets>
    <sheet name="Ark1" sheetId="1" r:id="rId1"/>
  </sheets>
  <definedNames>
    <definedName name="_xlnm.Print_Area" localSheetId="0">'Ark1'!$I$12:$S$74</definedName>
  </definedNames>
  <calcPr fullCalcOnLoad="1"/>
</workbook>
</file>

<file path=xl/sharedStrings.xml><?xml version="1.0" encoding="utf-8"?>
<sst xmlns="http://schemas.openxmlformats.org/spreadsheetml/2006/main" count="45" uniqueCount="21">
  <si>
    <t>Hvis du kender den nettoficerede pensionsbidragsprocent</t>
  </si>
  <si>
    <t>1. Indtast den nettoficerede pensionsbidragsprocent i det røde felt og tast ENTER.</t>
  </si>
  <si>
    <t>Nettoficeret pensionsbidragsprocent</t>
  </si>
  <si>
    <t>Trin</t>
  </si>
  <si>
    <t>Samlet</t>
  </si>
  <si>
    <t>Heraf eget</t>
  </si>
  <si>
    <t>pensionsbidrag</t>
  </si>
  <si>
    <t>55+</t>
  </si>
  <si>
    <t>Pensionsordning:</t>
  </si>
  <si>
    <t>Gruppe 0</t>
  </si>
  <si>
    <t>Gruppe 1</t>
  </si>
  <si>
    <t>Gruppe 2</t>
  </si>
  <si>
    <t>Gruppe 3</t>
  </si>
  <si>
    <t>Gruppe 4</t>
  </si>
  <si>
    <t>PENSIONSGIVENDE ÅRSLØN I DE 5 OMRÅDETILLÆGSGRUPPER</t>
  </si>
  <si>
    <t>Pensionsgivende årsløn</t>
  </si>
  <si>
    <t>Sådan gør du!</t>
  </si>
  <si>
    <t>2. Dit pensionsbidrag fremgår af den 2. gule firkant nederst til højre.</t>
  </si>
  <si>
    <t>FOR IKKE-TJENESTEMÆND PÅ KL-OMRÅDET</t>
  </si>
  <si>
    <t>Beregning af revideret pensionsbidrag pr. 1. oktober 2018 på KL-området</t>
  </si>
  <si>
    <t>PENSIONSBIDRAG PR. 1. OKTOBER 2018 FOR IKKE-TJENESTEMÆND PÅ KL-OMRÅDET I DE 5 OMRÅDETILLÆGSGRUPPER</t>
  </si>
</sst>
</file>

<file path=xl/styles.xml><?xml version="1.0" encoding="utf-8"?>
<styleSheet xmlns="http://schemas.openxmlformats.org/spreadsheetml/2006/main">
  <numFmts count="19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0.0000"/>
    <numFmt numFmtId="173" formatCode="_(* #,##0_);_(* \(#,##0\);_(* &quot;-&quot;??_);_(@_)"/>
    <numFmt numFmtId="174" formatCode="0.000"/>
  </numFmts>
  <fonts count="43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b/>
      <u val="single"/>
      <sz val="14"/>
      <color indexed="6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name val="TimesNewRomanPS"/>
      <family val="0"/>
    </font>
    <font>
      <sz val="12"/>
      <name val="TimesNewRomanPS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9" fillId="21" borderId="2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30" borderId="3" applyNumberFormat="0" applyAlignment="0" applyProtection="0"/>
    <xf numFmtId="0" fontId="34" fillId="31" borderId="0" applyNumberFormat="0" applyBorder="0" applyAlignment="0" applyProtection="0"/>
    <xf numFmtId="0" fontId="35" fillId="21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0" fontId="0" fillId="0" borderId="0" xfId="0" applyNumberFormat="1" applyFill="1" applyBorder="1" applyAlignment="1" applyProtection="1">
      <alignment/>
      <protection hidden="1"/>
    </xf>
    <xf numFmtId="39" fontId="6" fillId="0" borderId="0" xfId="0" applyNumberFormat="1" applyFont="1" applyAlignment="1" applyProtection="1">
      <alignment/>
      <protection/>
    </xf>
    <xf numFmtId="39" fontId="7" fillId="0" borderId="0" xfId="0" applyNumberFormat="1" applyFont="1" applyFill="1" applyAlignment="1" applyProtection="1">
      <alignment/>
      <protection/>
    </xf>
    <xf numFmtId="0" fontId="7" fillId="0" borderId="0" xfId="0" applyFont="1" applyAlignment="1">
      <alignment/>
    </xf>
    <xf numFmtId="49" fontId="6" fillId="0" borderId="0" xfId="0" applyNumberFormat="1" applyFont="1" applyAlignment="1" applyProtection="1">
      <alignment/>
      <protection/>
    </xf>
    <xf numFmtId="49" fontId="7" fillId="0" borderId="0" xfId="0" applyNumberFormat="1" applyFont="1" applyFill="1" applyAlignment="1" applyProtection="1">
      <alignment/>
      <protection/>
    </xf>
    <xf numFmtId="49" fontId="7" fillId="0" borderId="0" xfId="0" applyNumberFormat="1" applyFont="1" applyAlignment="1" applyProtection="1">
      <alignment/>
      <protection hidden="1"/>
    </xf>
    <xf numFmtId="49" fontId="7" fillId="0" borderId="0" xfId="0" applyNumberFormat="1" applyFont="1" applyFill="1" applyAlignment="1" applyProtection="1">
      <alignment/>
      <protection hidden="1"/>
    </xf>
    <xf numFmtId="0" fontId="7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39" fontId="7" fillId="33" borderId="10" xfId="0" applyNumberFormat="1" applyFont="1" applyFill="1" applyBorder="1" applyAlignment="1" applyProtection="1">
      <alignment/>
      <protection hidden="1"/>
    </xf>
    <xf numFmtId="39" fontId="7" fillId="0" borderId="0" xfId="0" applyNumberFormat="1" applyFont="1" applyFill="1" applyBorder="1" applyAlignment="1" applyProtection="1">
      <alignment/>
      <protection hidden="1"/>
    </xf>
    <xf numFmtId="0" fontId="0" fillId="33" borderId="11" xfId="0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39" fontId="7" fillId="33" borderId="12" xfId="0" applyNumberFormat="1" applyFont="1" applyFill="1" applyBorder="1" applyAlignment="1" applyProtection="1">
      <alignment horizontal="center"/>
      <protection hidden="1"/>
    </xf>
    <xf numFmtId="39" fontId="7" fillId="33" borderId="13" xfId="0" applyNumberFormat="1" applyFont="1" applyFill="1" applyBorder="1" applyAlignment="1" applyProtection="1">
      <alignment horizontal="center"/>
      <protection hidden="1"/>
    </xf>
    <xf numFmtId="39" fontId="7" fillId="33" borderId="14" xfId="0" applyNumberFormat="1" applyFont="1" applyFill="1" applyBorder="1" applyAlignment="1" applyProtection="1">
      <alignment/>
      <protection hidden="1"/>
    </xf>
    <xf numFmtId="0" fontId="7" fillId="33" borderId="10" xfId="0" applyNumberFormat="1" applyFont="1" applyFill="1" applyBorder="1" applyAlignment="1" applyProtection="1">
      <alignment/>
      <protection hidden="1"/>
    </xf>
    <xf numFmtId="0" fontId="7" fillId="0" borderId="0" xfId="0" applyNumberFormat="1" applyFont="1" applyFill="1" applyBorder="1" applyAlignment="1" applyProtection="1">
      <alignment/>
      <protection hidden="1"/>
    </xf>
    <xf numFmtId="39" fontId="7" fillId="0" borderId="12" xfId="0" applyNumberFormat="1" applyFont="1" applyBorder="1" applyAlignment="1" applyProtection="1">
      <alignment/>
      <protection hidden="1"/>
    </xf>
    <xf numFmtId="39" fontId="7" fillId="0" borderId="15" xfId="0" applyNumberFormat="1" applyFont="1" applyBorder="1" applyAlignment="1" applyProtection="1">
      <alignment/>
      <protection hidden="1"/>
    </xf>
    <xf numFmtId="39" fontId="7" fillId="0" borderId="16" xfId="0" applyNumberFormat="1" applyFont="1" applyBorder="1" applyAlignment="1" applyProtection="1">
      <alignment/>
      <protection hidden="1"/>
    </xf>
    <xf numFmtId="0" fontId="7" fillId="33" borderId="11" xfId="0" applyNumberFormat="1" applyFont="1" applyFill="1" applyBorder="1" applyAlignment="1" applyProtection="1">
      <alignment/>
      <protection hidden="1"/>
    </xf>
    <xf numFmtId="39" fontId="7" fillId="0" borderId="13" xfId="0" applyNumberFormat="1" applyFont="1" applyBorder="1" applyAlignment="1" applyProtection="1">
      <alignment/>
      <protection hidden="1"/>
    </xf>
    <xf numFmtId="0" fontId="7" fillId="33" borderId="14" xfId="0" applyNumberFormat="1" applyFont="1" applyFill="1" applyBorder="1" applyAlignment="1" applyProtection="1">
      <alignment/>
      <protection hidden="1"/>
    </xf>
    <xf numFmtId="39" fontId="7" fillId="0" borderId="17" xfId="0" applyNumberFormat="1" applyFont="1" applyBorder="1" applyAlignment="1" applyProtection="1">
      <alignment/>
      <protection hidden="1"/>
    </xf>
    <xf numFmtId="39" fontId="7" fillId="0" borderId="18" xfId="0" applyNumberFormat="1" applyFont="1" applyBorder="1" applyAlignment="1" applyProtection="1">
      <alignment/>
      <protection hidden="1"/>
    </xf>
    <xf numFmtId="39" fontId="7" fillId="0" borderId="0" xfId="0" applyNumberFormat="1" applyFont="1" applyFill="1" applyBorder="1" applyAlignment="1" applyProtection="1">
      <alignment/>
      <protection/>
    </xf>
    <xf numFmtId="0" fontId="7" fillId="0" borderId="0" xfId="0" applyFont="1" applyFill="1" applyBorder="1" applyAlignment="1">
      <alignment/>
    </xf>
    <xf numFmtId="39" fontId="0" fillId="0" borderId="0" xfId="0" applyNumberFormat="1" applyFill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Fill="1" applyAlignment="1">
      <alignment/>
    </xf>
    <xf numFmtId="0" fontId="7" fillId="33" borderId="14" xfId="0" applyNumberFormat="1" applyFont="1" applyFill="1" applyBorder="1" applyAlignment="1" applyProtection="1">
      <alignment horizontal="right"/>
      <protection hidden="1"/>
    </xf>
    <xf numFmtId="2" fontId="0" fillId="0" borderId="0" xfId="0" applyNumberFormat="1" applyFill="1" applyAlignment="1">
      <alignment/>
    </xf>
    <xf numFmtId="39" fontId="7" fillId="33" borderId="11" xfId="0" applyNumberFormat="1" applyFont="1" applyFill="1" applyBorder="1" applyAlignment="1" applyProtection="1">
      <alignment/>
      <protection hidden="1"/>
    </xf>
    <xf numFmtId="0" fontId="0" fillId="0" borderId="0" xfId="0" applyAlignment="1">
      <alignment/>
    </xf>
    <xf numFmtId="0" fontId="7" fillId="0" borderId="0" xfId="0" applyFont="1" applyFill="1" applyBorder="1" applyAlignment="1">
      <alignment/>
    </xf>
    <xf numFmtId="0" fontId="0" fillId="0" borderId="0" xfId="0" applyFill="1" applyBorder="1" applyAlignment="1" applyProtection="1">
      <alignment/>
      <protection hidden="1"/>
    </xf>
    <xf numFmtId="0" fontId="7" fillId="0" borderId="0" xfId="0" applyFont="1" applyFill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39" fontId="7" fillId="33" borderId="0" xfId="0" applyNumberFormat="1" applyFont="1" applyFill="1" applyBorder="1" applyAlignment="1" applyProtection="1">
      <alignment horizontal="center"/>
      <protection hidden="1"/>
    </xf>
    <xf numFmtId="39" fontId="7" fillId="33" borderId="17" xfId="0" applyNumberFormat="1" applyFont="1" applyFill="1" applyBorder="1" applyAlignment="1" applyProtection="1">
      <alignment horizontal="center"/>
      <protection hidden="1"/>
    </xf>
    <xf numFmtId="39" fontId="7" fillId="33" borderId="19" xfId="0" applyNumberFormat="1" applyFont="1" applyFill="1" applyBorder="1" applyAlignment="1" applyProtection="1">
      <alignment horizontal="center"/>
      <protection hidden="1"/>
    </xf>
    <xf numFmtId="39" fontId="7" fillId="33" borderId="18" xfId="0" applyNumberFormat="1" applyFont="1" applyFill="1" applyBorder="1" applyAlignment="1" applyProtection="1">
      <alignment horizontal="center"/>
      <protection hidden="1"/>
    </xf>
    <xf numFmtId="0" fontId="0" fillId="33" borderId="0" xfId="0" applyFill="1" applyBorder="1" applyAlignment="1" applyProtection="1">
      <alignment/>
      <protection hidden="1"/>
    </xf>
    <xf numFmtId="0" fontId="0" fillId="33" borderId="17" xfId="0" applyFill="1" applyBorder="1" applyAlignment="1" applyProtection="1">
      <alignment/>
      <protection hidden="1"/>
    </xf>
    <xf numFmtId="0" fontId="0" fillId="33" borderId="19" xfId="0" applyFill="1" applyBorder="1" applyAlignment="1" applyProtection="1">
      <alignment/>
      <protection hidden="1"/>
    </xf>
    <xf numFmtId="0" fontId="0" fillId="33" borderId="18" xfId="0" applyFill="1" applyBorder="1" applyAlignment="1" applyProtection="1">
      <alignment/>
      <protection hidden="1"/>
    </xf>
    <xf numFmtId="0" fontId="0" fillId="33" borderId="12" xfId="0" applyFill="1" applyBorder="1" applyAlignment="1" applyProtection="1">
      <alignment/>
      <protection hidden="1"/>
    </xf>
    <xf numFmtId="0" fontId="0" fillId="33" borderId="13" xfId="0" applyFill="1" applyBorder="1" applyAlignment="1" applyProtection="1">
      <alignment/>
      <protection hidden="1"/>
    </xf>
    <xf numFmtId="10" fontId="0" fillId="0" borderId="0" xfId="0" applyNumberFormat="1" applyAlignment="1">
      <alignment/>
    </xf>
    <xf numFmtId="10" fontId="0" fillId="34" borderId="20" xfId="0" applyNumberFormat="1" applyFill="1" applyBorder="1" applyAlignment="1" applyProtection="1">
      <alignment/>
      <protection locked="0"/>
    </xf>
    <xf numFmtId="37" fontId="7" fillId="0" borderId="16" xfId="0" applyNumberFormat="1" applyFont="1" applyBorder="1" applyAlignment="1" applyProtection="1">
      <alignment/>
      <protection/>
    </xf>
    <xf numFmtId="37" fontId="7" fillId="0" borderId="21" xfId="0" applyNumberFormat="1" applyFont="1" applyBorder="1" applyAlignment="1" applyProtection="1">
      <alignment/>
      <protection/>
    </xf>
    <xf numFmtId="37" fontId="7" fillId="0" borderId="15" xfId="0" applyNumberFormat="1" applyFont="1" applyBorder="1" applyAlignment="1" applyProtection="1">
      <alignment/>
      <protection/>
    </xf>
    <xf numFmtId="37" fontId="7" fillId="0" borderId="12" xfId="0" applyNumberFormat="1" applyFont="1" applyBorder="1" applyAlignment="1" applyProtection="1">
      <alignment/>
      <protection/>
    </xf>
    <xf numFmtId="37" fontId="7" fillId="0" borderId="0" xfId="0" applyNumberFormat="1" applyFont="1" applyBorder="1" applyAlignment="1" applyProtection="1">
      <alignment/>
      <protection/>
    </xf>
    <xf numFmtId="37" fontId="7" fillId="0" borderId="13" xfId="0" applyNumberFormat="1" applyFont="1" applyBorder="1" applyAlignment="1" applyProtection="1">
      <alignment/>
      <protection/>
    </xf>
    <xf numFmtId="37" fontId="7" fillId="0" borderId="17" xfId="0" applyNumberFormat="1" applyFont="1" applyBorder="1" applyAlignment="1" applyProtection="1">
      <alignment/>
      <protection/>
    </xf>
    <xf numFmtId="37" fontId="7" fillId="0" borderId="19" xfId="0" applyNumberFormat="1" applyFont="1" applyBorder="1" applyAlignment="1" applyProtection="1">
      <alignment/>
      <protection/>
    </xf>
    <xf numFmtId="37" fontId="7" fillId="0" borderId="18" xfId="0" applyNumberFormat="1" applyFont="1" applyBorder="1" applyAlignment="1" applyProtection="1">
      <alignment/>
      <protection/>
    </xf>
    <xf numFmtId="39" fontId="7" fillId="33" borderId="16" xfId="0" applyNumberFormat="1" applyFont="1" applyFill="1" applyBorder="1" applyAlignment="1" applyProtection="1" quotePrefix="1">
      <alignment horizontal="center"/>
      <protection hidden="1"/>
    </xf>
    <xf numFmtId="39" fontId="7" fillId="33" borderId="21" xfId="0" applyNumberFormat="1" applyFont="1" applyFill="1" applyBorder="1" applyAlignment="1" applyProtection="1" quotePrefix="1">
      <alignment horizontal="center"/>
      <protection hidden="1"/>
    </xf>
    <xf numFmtId="39" fontId="7" fillId="33" borderId="15" xfId="0" applyNumberFormat="1" applyFont="1" applyFill="1" applyBorder="1" applyAlignment="1" applyProtection="1" quotePrefix="1">
      <alignment horizontal="center"/>
      <protection hidden="1"/>
    </xf>
    <xf numFmtId="10" fontId="7" fillId="33" borderId="16" xfId="0" applyNumberFormat="1" applyFont="1" applyFill="1" applyBorder="1" applyAlignment="1" applyProtection="1" quotePrefix="1">
      <alignment horizontal="center"/>
      <protection hidden="1"/>
    </xf>
    <xf numFmtId="10" fontId="7" fillId="33" borderId="21" xfId="0" applyNumberFormat="1" applyFont="1" applyFill="1" applyBorder="1" applyAlignment="1" applyProtection="1" quotePrefix="1">
      <alignment horizontal="center"/>
      <protection hidden="1"/>
    </xf>
    <xf numFmtId="10" fontId="7" fillId="33" borderId="15" xfId="0" applyNumberFormat="1" applyFont="1" applyFill="1" applyBorder="1" applyAlignment="1" applyProtection="1" quotePrefix="1">
      <alignment horizontal="center"/>
      <protection hidden="1"/>
    </xf>
    <xf numFmtId="39" fontId="7" fillId="33" borderId="0" xfId="0" applyNumberFormat="1" applyFont="1" applyFill="1" applyBorder="1" applyAlignment="1" applyProtection="1">
      <alignment horizontal="center"/>
      <protection hidden="1"/>
    </xf>
    <xf numFmtId="39" fontId="7" fillId="33" borderId="13" xfId="0" applyNumberFormat="1" applyFont="1" applyFill="1" applyBorder="1" applyAlignment="1" applyProtection="1">
      <alignment horizontal="center"/>
      <protection hidden="1"/>
    </xf>
    <xf numFmtId="0" fontId="5" fillId="33" borderId="12" xfId="0" applyFont="1" applyFill="1" applyBorder="1" applyAlignment="1" applyProtection="1">
      <alignment horizontal="right"/>
      <protection hidden="1"/>
    </xf>
    <xf numFmtId="39" fontId="7" fillId="33" borderId="0" xfId="0" applyNumberFormat="1" applyFont="1" applyFill="1" applyBorder="1" applyAlignment="1" applyProtection="1">
      <alignment horizontal="right"/>
      <protection hidden="1"/>
    </xf>
    <xf numFmtId="39" fontId="7" fillId="33" borderId="13" xfId="0" applyNumberFormat="1" applyFont="1" applyFill="1" applyBorder="1" applyAlignment="1" applyProtection="1">
      <alignment horizontal="right"/>
      <protection hidden="1"/>
    </xf>
  </cellXfs>
  <cellStyles count="47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arve1" xfId="36"/>
    <cellStyle name="Farve2" xfId="37"/>
    <cellStyle name="Farve3" xfId="38"/>
    <cellStyle name="Farve4" xfId="39"/>
    <cellStyle name="Farve5" xfId="40"/>
    <cellStyle name="Farve6" xfId="41"/>
    <cellStyle name="Forklarende tekst" xfId="42"/>
    <cellStyle name="God" xfId="43"/>
    <cellStyle name="Input" xfId="44"/>
    <cellStyle name="Comma" xfId="45"/>
    <cellStyle name="Comma [0]" xfId="46"/>
    <cellStyle name="Kontrollér celle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41"/>
  <sheetViews>
    <sheetView tabSelected="1" zoomScalePageLayoutView="0" workbookViewId="0" topLeftCell="A1">
      <selection activeCell="G7" sqref="G7"/>
    </sheetView>
  </sheetViews>
  <sheetFormatPr defaultColWidth="9.140625" defaultRowHeight="12.75"/>
  <cols>
    <col min="1" max="1" width="4.57421875" style="0" customWidth="1"/>
    <col min="2" max="2" width="1.421875" style="3" customWidth="1"/>
    <col min="3" max="7" width="14.57421875" style="3" customWidth="1"/>
    <col min="8" max="8" width="2.421875" style="3" customWidth="1"/>
    <col min="9" max="9" width="4.57421875" style="0" customWidth="1"/>
    <col min="10" max="11" width="16.57421875" style="0" customWidth="1"/>
    <col min="12" max="12" width="16.57421875" style="3" customWidth="1"/>
    <col min="13" max="13" width="16.57421875" style="0" customWidth="1"/>
    <col min="14" max="19" width="16.57421875" style="7" customWidth="1"/>
    <col min="20" max="20" width="14.57421875" style="7" customWidth="1"/>
    <col min="21" max="21" width="8.8515625" style="7" customWidth="1"/>
    <col min="22" max="22" width="8.8515625" style="51" customWidth="1"/>
  </cols>
  <sheetData>
    <row r="1" spans="1:8" ht="19.5">
      <c r="A1" s="1" t="s">
        <v>19</v>
      </c>
      <c r="B1" s="2"/>
      <c r="C1" s="2"/>
      <c r="D1" s="2"/>
      <c r="E1" s="2"/>
      <c r="F1" s="2"/>
      <c r="G1" s="2"/>
      <c r="H1" s="2"/>
    </row>
    <row r="2" spans="2:8" ht="12.75">
      <c r="B2" s="4"/>
      <c r="C2" s="4"/>
      <c r="D2" s="4"/>
      <c r="E2" s="4"/>
      <c r="F2" s="4"/>
      <c r="G2" s="4"/>
      <c r="H2" s="4"/>
    </row>
    <row r="3" spans="1:8" ht="18">
      <c r="A3" s="5" t="s">
        <v>0</v>
      </c>
      <c r="B3" s="4"/>
      <c r="C3" s="4"/>
      <c r="D3" s="4"/>
      <c r="E3" s="4"/>
      <c r="F3" s="4"/>
      <c r="G3" s="4"/>
      <c r="H3" s="4"/>
    </row>
    <row r="4" spans="2:13" ht="12">
      <c r="B4" s="6"/>
      <c r="C4" s="6"/>
      <c r="D4" s="6"/>
      <c r="E4" s="6"/>
      <c r="F4" s="6"/>
      <c r="G4" s="6"/>
      <c r="H4" s="6"/>
      <c r="I4" s="6"/>
      <c r="J4" s="6"/>
      <c r="K4" s="6"/>
      <c r="L4" s="7"/>
      <c r="M4" s="6"/>
    </row>
    <row r="5" spans="1:13" ht="15">
      <c r="A5" s="8" t="s">
        <v>16</v>
      </c>
      <c r="B5" s="6"/>
      <c r="C5" s="6"/>
      <c r="D5" s="6"/>
      <c r="E5" s="6"/>
      <c r="F5" s="6"/>
      <c r="G5" s="6"/>
      <c r="H5" s="6"/>
      <c r="I5" s="6"/>
      <c r="J5" s="6"/>
      <c r="K5" s="6"/>
      <c r="L5" s="7"/>
      <c r="M5" s="6"/>
    </row>
    <row r="6" spans="1:13" ht="12">
      <c r="A6" s="6" t="s">
        <v>1</v>
      </c>
      <c r="B6" s="6"/>
      <c r="C6" s="6"/>
      <c r="D6" s="6"/>
      <c r="E6" s="6"/>
      <c r="F6" s="6"/>
      <c r="G6" s="6"/>
      <c r="H6" s="6"/>
      <c r="I6" s="6"/>
      <c r="J6" s="6"/>
      <c r="K6" s="6"/>
      <c r="L6" s="7"/>
      <c r="M6" s="6"/>
    </row>
    <row r="7" spans="1:13" ht="12">
      <c r="A7" s="7" t="s">
        <v>17</v>
      </c>
      <c r="B7" s="6"/>
      <c r="C7" s="6"/>
      <c r="D7" s="6"/>
      <c r="E7" s="6"/>
      <c r="F7" s="6"/>
      <c r="G7" s="6"/>
      <c r="H7" s="6"/>
      <c r="I7" s="6"/>
      <c r="J7" s="6"/>
      <c r="K7" s="6"/>
      <c r="L7" s="7"/>
      <c r="M7" s="6"/>
    </row>
    <row r="8" spans="1:8" ht="12.75">
      <c r="A8" s="9"/>
      <c r="B8" s="4"/>
      <c r="C8" s="4"/>
      <c r="D8" s="4"/>
      <c r="E8" s="4"/>
      <c r="F8" s="4"/>
      <c r="G8" s="4"/>
      <c r="H8" s="4"/>
    </row>
    <row r="9" spans="1:8" ht="15">
      <c r="A9" s="10"/>
      <c r="B9" s="11"/>
      <c r="C9" s="11"/>
      <c r="D9" s="11"/>
      <c r="E9" s="11"/>
      <c r="F9" s="11"/>
      <c r="G9" s="11"/>
      <c r="H9" s="11"/>
    </row>
    <row r="10" spans="1:12" ht="12">
      <c r="A10" s="12" t="s">
        <v>2</v>
      </c>
      <c r="B10" s="13"/>
      <c r="C10" s="13"/>
      <c r="D10" s="13"/>
      <c r="E10" s="67">
        <v>0.126</v>
      </c>
      <c r="F10" s="13"/>
      <c r="G10" s="13"/>
      <c r="H10" s="13"/>
      <c r="L10" s="14"/>
    </row>
    <row r="12" spans="1:15" ht="20.25" customHeight="1">
      <c r="A12" t="s">
        <v>14</v>
      </c>
      <c r="B12" s="16"/>
      <c r="C12" s="16"/>
      <c r="D12" s="16"/>
      <c r="E12" s="16"/>
      <c r="F12" s="16"/>
      <c r="G12" s="16"/>
      <c r="H12" s="16"/>
      <c r="I12" s="15" t="s">
        <v>20</v>
      </c>
      <c r="J12" s="17"/>
      <c r="O12" s="52"/>
    </row>
    <row r="13" spans="1:15" ht="15" customHeight="1">
      <c r="A13" t="s">
        <v>18</v>
      </c>
      <c r="B13" s="19"/>
      <c r="C13" s="19"/>
      <c r="D13" s="19"/>
      <c r="E13" s="19"/>
      <c r="F13" s="19"/>
      <c r="G13" s="19"/>
      <c r="H13" s="19"/>
      <c r="I13" s="18" t="s">
        <v>8</v>
      </c>
      <c r="J13" s="17"/>
      <c r="K13" s="66">
        <f>E10</f>
        <v>0.126</v>
      </c>
      <c r="O13" s="52"/>
    </row>
    <row r="14" spans="1:22" s="23" customFormat="1" ht="15">
      <c r="A14" s="20"/>
      <c r="B14" s="21"/>
      <c r="C14" s="21"/>
      <c r="D14" s="21"/>
      <c r="E14" s="21"/>
      <c r="F14" s="21"/>
      <c r="G14" s="21"/>
      <c r="H14" s="21"/>
      <c r="J14" s="22"/>
      <c r="L14" s="24"/>
      <c r="N14" s="53"/>
      <c r="O14" s="54"/>
      <c r="P14" s="53"/>
      <c r="Q14" s="53"/>
      <c r="R14" s="53"/>
      <c r="S14" s="53"/>
      <c r="T14" s="53"/>
      <c r="U14" s="53"/>
      <c r="V14" s="55"/>
    </row>
    <row r="15" spans="1:22" s="23" customFormat="1" ht="15">
      <c r="A15" s="25" t="s">
        <v>3</v>
      </c>
      <c r="B15" s="26"/>
      <c r="C15" s="77" t="s">
        <v>15</v>
      </c>
      <c r="D15" s="78"/>
      <c r="E15" s="78"/>
      <c r="F15" s="78"/>
      <c r="G15" s="79"/>
      <c r="H15" s="26"/>
      <c r="I15" s="25" t="s">
        <v>3</v>
      </c>
      <c r="J15" s="80">
        <f>E10</f>
        <v>0.126</v>
      </c>
      <c r="K15" s="81"/>
      <c r="L15" s="81"/>
      <c r="M15" s="81"/>
      <c r="N15" s="81"/>
      <c r="O15" s="81"/>
      <c r="P15" s="81"/>
      <c r="Q15" s="81"/>
      <c r="R15" s="81"/>
      <c r="S15" s="82"/>
      <c r="T15" s="53"/>
      <c r="U15" s="53"/>
      <c r="V15" s="55"/>
    </row>
    <row r="16" spans="1:22" s="23" customFormat="1" ht="15">
      <c r="A16" s="50"/>
      <c r="B16" s="26"/>
      <c r="C16" s="85" t="s">
        <v>9</v>
      </c>
      <c r="D16" s="86" t="s">
        <v>10</v>
      </c>
      <c r="E16" s="86" t="s">
        <v>11</v>
      </c>
      <c r="F16" s="86" t="s">
        <v>12</v>
      </c>
      <c r="G16" s="87" t="s">
        <v>13</v>
      </c>
      <c r="H16" s="26"/>
      <c r="I16" s="50"/>
      <c r="J16" s="83" t="s">
        <v>9</v>
      </c>
      <c r="K16" s="83"/>
      <c r="L16" s="83" t="s">
        <v>10</v>
      </c>
      <c r="M16" s="83"/>
      <c r="N16" s="83" t="s">
        <v>11</v>
      </c>
      <c r="O16" s="83"/>
      <c r="P16" s="83" t="s">
        <v>12</v>
      </c>
      <c r="Q16" s="83"/>
      <c r="R16" s="83" t="s">
        <v>13</v>
      </c>
      <c r="S16" s="84"/>
      <c r="T16" s="53"/>
      <c r="U16" s="53"/>
      <c r="V16" s="55"/>
    </row>
    <row r="17" spans="1:22" s="23" customFormat="1" ht="15">
      <c r="A17" s="27"/>
      <c r="B17" s="28"/>
      <c r="C17" s="64"/>
      <c r="D17" s="60"/>
      <c r="E17" s="60"/>
      <c r="F17" s="60"/>
      <c r="G17" s="65"/>
      <c r="H17" s="28"/>
      <c r="I17" s="27"/>
      <c r="J17" s="29" t="s">
        <v>4</v>
      </c>
      <c r="K17" s="56" t="s">
        <v>5</v>
      </c>
      <c r="L17" s="56" t="s">
        <v>4</v>
      </c>
      <c r="M17" s="56" t="s">
        <v>5</v>
      </c>
      <c r="N17" s="56" t="s">
        <v>4</v>
      </c>
      <c r="O17" s="56" t="s">
        <v>5</v>
      </c>
      <c r="P17" s="56" t="s">
        <v>4</v>
      </c>
      <c r="Q17" s="56" t="s">
        <v>5</v>
      </c>
      <c r="R17" s="56" t="s">
        <v>4</v>
      </c>
      <c r="S17" s="30" t="s">
        <v>5</v>
      </c>
      <c r="T17" s="53"/>
      <c r="U17" s="53"/>
      <c r="V17" s="55"/>
    </row>
    <row r="18" spans="1:22" s="23" customFormat="1" ht="15">
      <c r="A18" s="31"/>
      <c r="B18" s="26"/>
      <c r="C18" s="61"/>
      <c r="D18" s="62"/>
      <c r="E18" s="62"/>
      <c r="F18" s="62"/>
      <c r="G18" s="63"/>
      <c r="H18" s="26"/>
      <c r="I18" s="31"/>
      <c r="J18" s="57" t="s">
        <v>6</v>
      </c>
      <c r="K18" s="58" t="s">
        <v>6</v>
      </c>
      <c r="L18" s="58" t="s">
        <v>6</v>
      </c>
      <c r="M18" s="58" t="s">
        <v>6</v>
      </c>
      <c r="N18" s="58" t="s">
        <v>6</v>
      </c>
      <c r="O18" s="58" t="s">
        <v>6</v>
      </c>
      <c r="P18" s="58" t="s">
        <v>6</v>
      </c>
      <c r="Q18" s="58" t="s">
        <v>6</v>
      </c>
      <c r="R18" s="58" t="s">
        <v>6</v>
      </c>
      <c r="S18" s="59" t="s">
        <v>6</v>
      </c>
      <c r="T18" s="53"/>
      <c r="U18" s="53"/>
      <c r="V18" s="55"/>
    </row>
    <row r="19" spans="1:22" s="23" customFormat="1" ht="15">
      <c r="A19" s="32">
        <v>1</v>
      </c>
      <c r="B19" s="33"/>
      <c r="C19" s="68">
        <v>202723</v>
      </c>
      <c r="D19" s="69">
        <v>205590</v>
      </c>
      <c r="E19" s="69">
        <v>207575</v>
      </c>
      <c r="F19" s="69">
        <v>210444</v>
      </c>
      <c r="G19" s="70">
        <v>212429</v>
      </c>
      <c r="H19" s="33"/>
      <c r="I19" s="32">
        <v>1</v>
      </c>
      <c r="J19" s="36">
        <f>ROUND(C19*$E$10,2)</f>
        <v>25543.1</v>
      </c>
      <c r="K19" s="35">
        <f>ROUND(J19/3,2)</f>
        <v>8514.37</v>
      </c>
      <c r="L19" s="36">
        <f>ROUND(D19*$E$10,2)</f>
        <v>25904.34</v>
      </c>
      <c r="M19" s="35">
        <f>ROUND(L19/3,2)</f>
        <v>8634.78</v>
      </c>
      <c r="N19" s="36">
        <f>ROUND(E19*$E$10,2)</f>
        <v>26154.45</v>
      </c>
      <c r="O19" s="35">
        <f aca="true" t="shared" si="0" ref="O19:O50">ROUND(N19/3,2)</f>
        <v>8718.15</v>
      </c>
      <c r="P19" s="36">
        <f>ROUND(F19*$E$10,2)</f>
        <v>26515.94</v>
      </c>
      <c r="Q19" s="35">
        <f aca="true" t="shared" si="1" ref="Q19:Q50">ROUND(P19/3,2)</f>
        <v>8838.65</v>
      </c>
      <c r="R19" s="36">
        <f>ROUND(G19*$E$10,2)</f>
        <v>26766.05</v>
      </c>
      <c r="S19" s="35">
        <f aca="true" t="shared" si="2" ref="S19:S50">ROUND(R19/3,2)</f>
        <v>8922.02</v>
      </c>
      <c r="T19" s="53"/>
      <c r="U19" s="53"/>
      <c r="V19" s="55"/>
    </row>
    <row r="20" spans="1:22" s="23" customFormat="1" ht="15">
      <c r="A20" s="37">
        <v>2</v>
      </c>
      <c r="B20" s="33"/>
      <c r="C20" s="71">
        <v>205837</v>
      </c>
      <c r="D20" s="72">
        <v>208775</v>
      </c>
      <c r="E20" s="72">
        <v>210808</v>
      </c>
      <c r="F20" s="72">
        <v>213745</v>
      </c>
      <c r="G20" s="73">
        <v>215778</v>
      </c>
      <c r="H20" s="33"/>
      <c r="I20" s="37">
        <v>2</v>
      </c>
      <c r="J20" s="34">
        <f aca="true" t="shared" si="3" ref="J20:J74">ROUND(C20*$E$10,2)</f>
        <v>25935.46</v>
      </c>
      <c r="K20" s="38">
        <f aca="true" t="shared" si="4" ref="K20:M74">ROUND(J20/3,2)</f>
        <v>8645.15</v>
      </c>
      <c r="L20" s="34">
        <f aca="true" t="shared" si="5" ref="L20:L74">ROUND(D20*$E$10,2)</f>
        <v>26305.65</v>
      </c>
      <c r="M20" s="38">
        <f t="shared" si="4"/>
        <v>8768.55</v>
      </c>
      <c r="N20" s="34">
        <f aca="true" t="shared" si="6" ref="N20:N74">ROUND(E20*$E$10,2)</f>
        <v>26561.81</v>
      </c>
      <c r="O20" s="38">
        <f t="shared" si="0"/>
        <v>8853.94</v>
      </c>
      <c r="P20" s="34">
        <f aca="true" t="shared" si="7" ref="P20:P74">ROUND(F20*$E$10,2)</f>
        <v>26931.87</v>
      </c>
      <c r="Q20" s="38">
        <f t="shared" si="1"/>
        <v>8977.29</v>
      </c>
      <c r="R20" s="34">
        <f aca="true" t="shared" si="8" ref="R20:R74">ROUND(G20*$E$10,2)</f>
        <v>27188.03</v>
      </c>
      <c r="S20" s="38">
        <f t="shared" si="2"/>
        <v>9062.68</v>
      </c>
      <c r="T20" s="53"/>
      <c r="U20" s="53"/>
      <c r="V20" s="55"/>
    </row>
    <row r="21" spans="1:22" s="23" customFormat="1" ht="15">
      <c r="A21" s="37">
        <v>3</v>
      </c>
      <c r="B21" s="33"/>
      <c r="C21" s="71">
        <v>209035</v>
      </c>
      <c r="D21" s="72">
        <v>212043</v>
      </c>
      <c r="E21" s="72">
        <v>214127</v>
      </c>
      <c r="F21" s="72">
        <v>217135</v>
      </c>
      <c r="G21" s="73">
        <v>219220</v>
      </c>
      <c r="H21" s="33"/>
      <c r="I21" s="37">
        <v>3</v>
      </c>
      <c r="J21" s="34">
        <f t="shared" si="3"/>
        <v>26338.41</v>
      </c>
      <c r="K21" s="38">
        <f t="shared" si="4"/>
        <v>8779.47</v>
      </c>
      <c r="L21" s="34">
        <f t="shared" si="5"/>
        <v>26717.42</v>
      </c>
      <c r="M21" s="38">
        <f t="shared" si="4"/>
        <v>8905.81</v>
      </c>
      <c r="N21" s="34">
        <f t="shared" si="6"/>
        <v>26980</v>
      </c>
      <c r="O21" s="38">
        <f t="shared" si="0"/>
        <v>8993.33</v>
      </c>
      <c r="P21" s="34">
        <f t="shared" si="7"/>
        <v>27359.01</v>
      </c>
      <c r="Q21" s="38">
        <f t="shared" si="1"/>
        <v>9119.67</v>
      </c>
      <c r="R21" s="34">
        <f t="shared" si="8"/>
        <v>27621.72</v>
      </c>
      <c r="S21" s="38">
        <f t="shared" si="2"/>
        <v>9207.24</v>
      </c>
      <c r="T21" s="53"/>
      <c r="U21" s="53"/>
      <c r="V21" s="55"/>
    </row>
    <row r="22" spans="1:22" s="23" customFormat="1" ht="15">
      <c r="A22" s="37">
        <v>4</v>
      </c>
      <c r="B22" s="33"/>
      <c r="C22" s="71">
        <v>212321</v>
      </c>
      <c r="D22" s="72">
        <v>215405</v>
      </c>
      <c r="E22" s="72">
        <v>217538</v>
      </c>
      <c r="F22" s="72">
        <v>220622</v>
      </c>
      <c r="G22" s="73">
        <v>222755</v>
      </c>
      <c r="H22" s="33"/>
      <c r="I22" s="37">
        <v>4</v>
      </c>
      <c r="J22" s="34">
        <f t="shared" si="3"/>
        <v>26752.45</v>
      </c>
      <c r="K22" s="38">
        <f t="shared" si="4"/>
        <v>8917.48</v>
      </c>
      <c r="L22" s="34">
        <f t="shared" si="5"/>
        <v>27141.03</v>
      </c>
      <c r="M22" s="38">
        <f t="shared" si="4"/>
        <v>9047.01</v>
      </c>
      <c r="N22" s="34">
        <f t="shared" si="6"/>
        <v>27409.79</v>
      </c>
      <c r="O22" s="38">
        <f t="shared" si="0"/>
        <v>9136.6</v>
      </c>
      <c r="P22" s="34">
        <f t="shared" si="7"/>
        <v>27798.37</v>
      </c>
      <c r="Q22" s="38">
        <f t="shared" si="1"/>
        <v>9266.12</v>
      </c>
      <c r="R22" s="34">
        <f t="shared" si="8"/>
        <v>28067.13</v>
      </c>
      <c r="S22" s="38">
        <f t="shared" si="2"/>
        <v>9355.71</v>
      </c>
      <c r="T22" s="53"/>
      <c r="U22" s="53"/>
      <c r="V22" s="55"/>
    </row>
    <row r="23" spans="1:22" s="23" customFormat="1" ht="15">
      <c r="A23" s="39">
        <v>5</v>
      </c>
      <c r="B23" s="33"/>
      <c r="C23" s="74">
        <v>215697</v>
      </c>
      <c r="D23" s="75">
        <v>218855</v>
      </c>
      <c r="E23" s="75">
        <v>221043</v>
      </c>
      <c r="F23" s="75">
        <v>224202</v>
      </c>
      <c r="G23" s="76">
        <v>226387</v>
      </c>
      <c r="H23" s="33"/>
      <c r="I23" s="39">
        <v>5</v>
      </c>
      <c r="J23" s="40">
        <f t="shared" si="3"/>
        <v>27177.82</v>
      </c>
      <c r="K23" s="41">
        <f t="shared" si="4"/>
        <v>9059.27</v>
      </c>
      <c r="L23" s="40">
        <f t="shared" si="5"/>
        <v>27575.73</v>
      </c>
      <c r="M23" s="41">
        <f t="shared" si="4"/>
        <v>9191.91</v>
      </c>
      <c r="N23" s="40">
        <f t="shared" si="6"/>
        <v>27851.42</v>
      </c>
      <c r="O23" s="41">
        <f t="shared" si="0"/>
        <v>9283.81</v>
      </c>
      <c r="P23" s="40">
        <f t="shared" si="7"/>
        <v>28249.45</v>
      </c>
      <c r="Q23" s="41">
        <f t="shared" si="1"/>
        <v>9416.48</v>
      </c>
      <c r="R23" s="40">
        <f t="shared" si="8"/>
        <v>28524.76</v>
      </c>
      <c r="S23" s="41">
        <f t="shared" si="2"/>
        <v>9508.25</v>
      </c>
      <c r="T23" s="53"/>
      <c r="U23" s="53"/>
      <c r="V23" s="55"/>
    </row>
    <row r="24" spans="1:22" s="23" customFormat="1" ht="15">
      <c r="A24" s="32">
        <v>6</v>
      </c>
      <c r="B24" s="33"/>
      <c r="C24" s="71">
        <v>219169</v>
      </c>
      <c r="D24" s="72">
        <v>222406</v>
      </c>
      <c r="E24" s="72">
        <v>224646</v>
      </c>
      <c r="F24" s="72">
        <v>227882</v>
      </c>
      <c r="G24" s="73">
        <v>230122</v>
      </c>
      <c r="H24" s="33"/>
      <c r="I24" s="32">
        <v>6</v>
      </c>
      <c r="J24" s="34">
        <f t="shared" si="3"/>
        <v>27615.29</v>
      </c>
      <c r="K24" s="38">
        <f t="shared" si="4"/>
        <v>9205.1</v>
      </c>
      <c r="L24" s="34">
        <f t="shared" si="5"/>
        <v>28023.16</v>
      </c>
      <c r="M24" s="38">
        <f t="shared" si="4"/>
        <v>9341.05</v>
      </c>
      <c r="N24" s="34">
        <f t="shared" si="6"/>
        <v>28305.4</v>
      </c>
      <c r="O24" s="38">
        <f t="shared" si="0"/>
        <v>9435.13</v>
      </c>
      <c r="P24" s="34">
        <f t="shared" si="7"/>
        <v>28713.13</v>
      </c>
      <c r="Q24" s="38">
        <f t="shared" si="1"/>
        <v>9571.04</v>
      </c>
      <c r="R24" s="34">
        <f t="shared" si="8"/>
        <v>28995.37</v>
      </c>
      <c r="S24" s="38">
        <f t="shared" si="2"/>
        <v>9665.12</v>
      </c>
      <c r="T24" s="53"/>
      <c r="U24" s="53"/>
      <c r="V24" s="55"/>
    </row>
    <row r="25" spans="1:22" s="23" customFormat="1" ht="15">
      <c r="A25" s="37">
        <v>7</v>
      </c>
      <c r="B25" s="33"/>
      <c r="C25" s="71">
        <v>222731</v>
      </c>
      <c r="D25" s="72">
        <v>226047</v>
      </c>
      <c r="E25" s="72">
        <v>228345</v>
      </c>
      <c r="F25" s="72">
        <v>231661</v>
      </c>
      <c r="G25" s="73">
        <v>233956</v>
      </c>
      <c r="H25" s="33"/>
      <c r="I25" s="37">
        <v>7</v>
      </c>
      <c r="J25" s="34">
        <f t="shared" si="3"/>
        <v>28064.11</v>
      </c>
      <c r="K25" s="38">
        <f t="shared" si="4"/>
        <v>9354.7</v>
      </c>
      <c r="L25" s="34">
        <f t="shared" si="5"/>
        <v>28481.92</v>
      </c>
      <c r="M25" s="38">
        <f t="shared" si="4"/>
        <v>9493.97</v>
      </c>
      <c r="N25" s="34">
        <f t="shared" si="6"/>
        <v>28771.47</v>
      </c>
      <c r="O25" s="38">
        <f t="shared" si="0"/>
        <v>9590.49</v>
      </c>
      <c r="P25" s="34">
        <f t="shared" si="7"/>
        <v>29189.29</v>
      </c>
      <c r="Q25" s="38">
        <f t="shared" si="1"/>
        <v>9729.76</v>
      </c>
      <c r="R25" s="34">
        <f t="shared" si="8"/>
        <v>29478.46</v>
      </c>
      <c r="S25" s="38">
        <f t="shared" si="2"/>
        <v>9826.15</v>
      </c>
      <c r="T25" s="53"/>
      <c r="U25" s="53"/>
      <c r="V25" s="55"/>
    </row>
    <row r="26" spans="1:22" s="23" customFormat="1" ht="15">
      <c r="A26" s="37">
        <v>8</v>
      </c>
      <c r="B26" s="33"/>
      <c r="C26" s="71">
        <v>226526</v>
      </c>
      <c r="D26" s="72">
        <v>229928</v>
      </c>
      <c r="E26" s="72">
        <v>232284</v>
      </c>
      <c r="F26" s="72">
        <v>235685</v>
      </c>
      <c r="G26" s="73">
        <v>238040</v>
      </c>
      <c r="H26" s="33"/>
      <c r="I26" s="37">
        <v>8</v>
      </c>
      <c r="J26" s="34">
        <f t="shared" si="3"/>
        <v>28542.28</v>
      </c>
      <c r="K26" s="38">
        <f t="shared" si="4"/>
        <v>9514.09</v>
      </c>
      <c r="L26" s="34">
        <f t="shared" si="5"/>
        <v>28970.93</v>
      </c>
      <c r="M26" s="38">
        <f t="shared" si="4"/>
        <v>9656.98</v>
      </c>
      <c r="N26" s="34">
        <f t="shared" si="6"/>
        <v>29267.78</v>
      </c>
      <c r="O26" s="38">
        <f t="shared" si="0"/>
        <v>9755.93</v>
      </c>
      <c r="P26" s="34">
        <f t="shared" si="7"/>
        <v>29696.31</v>
      </c>
      <c r="Q26" s="38">
        <f t="shared" si="1"/>
        <v>9898.77</v>
      </c>
      <c r="R26" s="34">
        <f t="shared" si="8"/>
        <v>29993.04</v>
      </c>
      <c r="S26" s="38">
        <f t="shared" si="2"/>
        <v>9997.68</v>
      </c>
      <c r="T26" s="53"/>
      <c r="U26" s="53"/>
      <c r="V26" s="55"/>
    </row>
    <row r="27" spans="1:22" s="23" customFormat="1" ht="15">
      <c r="A27" s="37">
        <v>9</v>
      </c>
      <c r="B27" s="33"/>
      <c r="C27" s="71">
        <v>233652</v>
      </c>
      <c r="D27" s="72">
        <v>237139</v>
      </c>
      <c r="E27" s="72">
        <v>239552</v>
      </c>
      <c r="F27" s="72">
        <v>243038</v>
      </c>
      <c r="G27" s="73">
        <v>245452</v>
      </c>
      <c r="H27" s="33"/>
      <c r="I27" s="37">
        <v>9</v>
      </c>
      <c r="J27" s="34">
        <f t="shared" si="3"/>
        <v>29440.15</v>
      </c>
      <c r="K27" s="38">
        <f t="shared" si="4"/>
        <v>9813.38</v>
      </c>
      <c r="L27" s="34">
        <f t="shared" si="5"/>
        <v>29879.51</v>
      </c>
      <c r="M27" s="38">
        <f t="shared" si="4"/>
        <v>9959.84</v>
      </c>
      <c r="N27" s="34">
        <f t="shared" si="6"/>
        <v>30183.55</v>
      </c>
      <c r="O27" s="38">
        <f t="shared" si="0"/>
        <v>10061.18</v>
      </c>
      <c r="P27" s="34">
        <f t="shared" si="7"/>
        <v>30622.79</v>
      </c>
      <c r="Q27" s="38">
        <f t="shared" si="1"/>
        <v>10207.6</v>
      </c>
      <c r="R27" s="34">
        <f t="shared" si="8"/>
        <v>30926.95</v>
      </c>
      <c r="S27" s="38">
        <f t="shared" si="2"/>
        <v>10308.98</v>
      </c>
      <c r="T27" s="53"/>
      <c r="U27" s="53"/>
      <c r="V27" s="55"/>
    </row>
    <row r="28" spans="1:22" s="23" customFormat="1" ht="15">
      <c r="A28" s="39">
        <v>10</v>
      </c>
      <c r="B28" s="33"/>
      <c r="C28" s="74">
        <v>235302</v>
      </c>
      <c r="D28" s="75">
        <v>238876</v>
      </c>
      <c r="E28" s="75">
        <v>241350</v>
      </c>
      <c r="F28" s="75">
        <v>244922</v>
      </c>
      <c r="G28" s="76">
        <v>247397</v>
      </c>
      <c r="H28" s="33"/>
      <c r="I28" s="39">
        <v>10</v>
      </c>
      <c r="J28" s="40">
        <f t="shared" si="3"/>
        <v>29648.05</v>
      </c>
      <c r="K28" s="41">
        <f t="shared" si="4"/>
        <v>9882.68</v>
      </c>
      <c r="L28" s="40">
        <f t="shared" si="5"/>
        <v>30098.38</v>
      </c>
      <c r="M28" s="41">
        <f t="shared" si="4"/>
        <v>10032.79</v>
      </c>
      <c r="N28" s="40">
        <f t="shared" si="6"/>
        <v>30410.1</v>
      </c>
      <c r="O28" s="41">
        <f t="shared" si="0"/>
        <v>10136.7</v>
      </c>
      <c r="P28" s="40">
        <f t="shared" si="7"/>
        <v>30860.17</v>
      </c>
      <c r="Q28" s="41">
        <f t="shared" si="1"/>
        <v>10286.72</v>
      </c>
      <c r="R28" s="40">
        <f t="shared" si="8"/>
        <v>31172.02</v>
      </c>
      <c r="S28" s="41">
        <f t="shared" si="2"/>
        <v>10390.67</v>
      </c>
      <c r="T28" s="53"/>
      <c r="U28" s="53"/>
      <c r="V28" s="55"/>
    </row>
    <row r="29" spans="1:22" s="23" customFormat="1" ht="15">
      <c r="A29" s="32">
        <v>11</v>
      </c>
      <c r="B29" s="33"/>
      <c r="C29" s="71">
        <v>238357</v>
      </c>
      <c r="D29" s="72">
        <v>242019</v>
      </c>
      <c r="E29" s="72">
        <v>244556</v>
      </c>
      <c r="F29" s="72">
        <v>248218</v>
      </c>
      <c r="G29" s="73">
        <v>250755</v>
      </c>
      <c r="H29" s="33"/>
      <c r="I29" s="32">
        <v>11</v>
      </c>
      <c r="J29" s="34">
        <f t="shared" si="3"/>
        <v>30032.98</v>
      </c>
      <c r="K29" s="38">
        <f t="shared" si="4"/>
        <v>10010.99</v>
      </c>
      <c r="L29" s="34">
        <f t="shared" si="5"/>
        <v>30494.39</v>
      </c>
      <c r="M29" s="38">
        <f t="shared" si="4"/>
        <v>10164.8</v>
      </c>
      <c r="N29" s="34">
        <f t="shared" si="6"/>
        <v>30814.06</v>
      </c>
      <c r="O29" s="38">
        <f t="shared" si="0"/>
        <v>10271.35</v>
      </c>
      <c r="P29" s="34">
        <f t="shared" si="7"/>
        <v>31275.47</v>
      </c>
      <c r="Q29" s="38">
        <f t="shared" si="1"/>
        <v>10425.16</v>
      </c>
      <c r="R29" s="34">
        <f t="shared" si="8"/>
        <v>31595.13</v>
      </c>
      <c r="S29" s="38">
        <f t="shared" si="2"/>
        <v>10531.71</v>
      </c>
      <c r="T29" s="53"/>
      <c r="U29" s="53"/>
      <c r="V29" s="55"/>
    </row>
    <row r="30" spans="1:22" s="23" customFormat="1" ht="15">
      <c r="A30" s="37">
        <v>12</v>
      </c>
      <c r="B30" s="33"/>
      <c r="C30" s="71">
        <v>242441</v>
      </c>
      <c r="D30" s="72">
        <v>246195</v>
      </c>
      <c r="E30" s="72">
        <v>248794</v>
      </c>
      <c r="F30" s="72">
        <v>252550</v>
      </c>
      <c r="G30" s="73">
        <v>255149</v>
      </c>
      <c r="H30" s="33"/>
      <c r="I30" s="37">
        <v>12</v>
      </c>
      <c r="J30" s="34">
        <f t="shared" si="3"/>
        <v>30547.57</v>
      </c>
      <c r="K30" s="38">
        <f t="shared" si="4"/>
        <v>10182.52</v>
      </c>
      <c r="L30" s="34">
        <f t="shared" si="5"/>
        <v>31020.57</v>
      </c>
      <c r="M30" s="38">
        <f t="shared" si="4"/>
        <v>10340.19</v>
      </c>
      <c r="N30" s="34">
        <f t="shared" si="6"/>
        <v>31348.04</v>
      </c>
      <c r="O30" s="38">
        <f t="shared" si="0"/>
        <v>10449.35</v>
      </c>
      <c r="P30" s="34">
        <f t="shared" si="7"/>
        <v>31821.3</v>
      </c>
      <c r="Q30" s="38">
        <f t="shared" si="1"/>
        <v>10607.1</v>
      </c>
      <c r="R30" s="34">
        <f t="shared" si="8"/>
        <v>32148.77</v>
      </c>
      <c r="S30" s="38">
        <f t="shared" si="2"/>
        <v>10716.26</v>
      </c>
      <c r="T30" s="53"/>
      <c r="U30" s="53"/>
      <c r="V30" s="55"/>
    </row>
    <row r="31" spans="1:22" s="23" customFormat="1" ht="15">
      <c r="A31" s="37">
        <v>13</v>
      </c>
      <c r="B31" s="33"/>
      <c r="C31" s="71">
        <v>246640</v>
      </c>
      <c r="D31" s="72">
        <v>250489</v>
      </c>
      <c r="E31" s="72">
        <v>253154</v>
      </c>
      <c r="F31" s="72">
        <v>257004</v>
      </c>
      <c r="G31" s="73">
        <v>259669</v>
      </c>
      <c r="H31" s="33"/>
      <c r="I31" s="37">
        <v>13</v>
      </c>
      <c r="J31" s="34">
        <f t="shared" si="3"/>
        <v>31076.64</v>
      </c>
      <c r="K31" s="38">
        <f t="shared" si="4"/>
        <v>10358.88</v>
      </c>
      <c r="L31" s="34">
        <f t="shared" si="5"/>
        <v>31561.61</v>
      </c>
      <c r="M31" s="38">
        <f t="shared" si="4"/>
        <v>10520.54</v>
      </c>
      <c r="N31" s="34">
        <f t="shared" si="6"/>
        <v>31897.4</v>
      </c>
      <c r="O31" s="38">
        <f t="shared" si="0"/>
        <v>10632.47</v>
      </c>
      <c r="P31" s="34">
        <f t="shared" si="7"/>
        <v>32382.5</v>
      </c>
      <c r="Q31" s="38">
        <f t="shared" si="1"/>
        <v>10794.17</v>
      </c>
      <c r="R31" s="34">
        <f t="shared" si="8"/>
        <v>32718.29</v>
      </c>
      <c r="S31" s="38">
        <f t="shared" si="2"/>
        <v>10906.1</v>
      </c>
      <c r="T31" s="53"/>
      <c r="U31" s="53"/>
      <c r="V31" s="55"/>
    </row>
    <row r="32" spans="1:22" s="23" customFormat="1" ht="15">
      <c r="A32" s="37">
        <v>14</v>
      </c>
      <c r="B32" s="33"/>
      <c r="C32" s="71">
        <v>250955</v>
      </c>
      <c r="D32" s="72">
        <v>254901</v>
      </c>
      <c r="E32" s="72">
        <v>257632</v>
      </c>
      <c r="F32" s="72">
        <v>261579</v>
      </c>
      <c r="G32" s="73">
        <v>264312</v>
      </c>
      <c r="H32" s="33"/>
      <c r="I32" s="37">
        <v>14</v>
      </c>
      <c r="J32" s="34">
        <f t="shared" si="3"/>
        <v>31620.33</v>
      </c>
      <c r="K32" s="38">
        <f t="shared" si="4"/>
        <v>10540.11</v>
      </c>
      <c r="L32" s="34">
        <f t="shared" si="5"/>
        <v>32117.53</v>
      </c>
      <c r="M32" s="38">
        <f t="shared" si="4"/>
        <v>10705.84</v>
      </c>
      <c r="N32" s="34">
        <f t="shared" si="6"/>
        <v>32461.63</v>
      </c>
      <c r="O32" s="38">
        <f t="shared" si="0"/>
        <v>10820.54</v>
      </c>
      <c r="P32" s="34">
        <f t="shared" si="7"/>
        <v>32958.95</v>
      </c>
      <c r="Q32" s="38">
        <f t="shared" si="1"/>
        <v>10986.32</v>
      </c>
      <c r="R32" s="34">
        <f t="shared" si="8"/>
        <v>33303.31</v>
      </c>
      <c r="S32" s="38">
        <f t="shared" si="2"/>
        <v>11101.1</v>
      </c>
      <c r="T32" s="53"/>
      <c r="U32" s="53"/>
      <c r="V32" s="55"/>
    </row>
    <row r="33" spans="1:22" s="23" customFormat="1" ht="15">
      <c r="A33" s="39">
        <v>15</v>
      </c>
      <c r="B33" s="33"/>
      <c r="C33" s="74">
        <v>255216</v>
      </c>
      <c r="D33" s="75">
        <v>259261</v>
      </c>
      <c r="E33" s="75">
        <v>262064</v>
      </c>
      <c r="F33" s="75">
        <v>266107</v>
      </c>
      <c r="G33" s="76">
        <v>268909</v>
      </c>
      <c r="H33" s="33"/>
      <c r="I33" s="39">
        <v>15</v>
      </c>
      <c r="J33" s="40">
        <f t="shared" si="3"/>
        <v>32157.22</v>
      </c>
      <c r="K33" s="41">
        <f t="shared" si="4"/>
        <v>10719.07</v>
      </c>
      <c r="L33" s="40">
        <f t="shared" si="5"/>
        <v>32666.89</v>
      </c>
      <c r="M33" s="41">
        <f t="shared" si="4"/>
        <v>10888.96</v>
      </c>
      <c r="N33" s="40">
        <f t="shared" si="6"/>
        <v>33020.06</v>
      </c>
      <c r="O33" s="41">
        <f t="shared" si="0"/>
        <v>11006.69</v>
      </c>
      <c r="P33" s="40">
        <f t="shared" si="7"/>
        <v>33529.48</v>
      </c>
      <c r="Q33" s="41">
        <f t="shared" si="1"/>
        <v>11176.49</v>
      </c>
      <c r="R33" s="40">
        <f t="shared" si="8"/>
        <v>33882.53</v>
      </c>
      <c r="S33" s="41">
        <f t="shared" si="2"/>
        <v>11294.18</v>
      </c>
      <c r="T33" s="53"/>
      <c r="U33" s="53"/>
      <c r="V33" s="55"/>
    </row>
    <row r="34" spans="1:22" s="23" customFormat="1" ht="15">
      <c r="A34" s="32">
        <v>16</v>
      </c>
      <c r="B34" s="33"/>
      <c r="C34" s="71">
        <v>259578</v>
      </c>
      <c r="D34" s="72">
        <v>263725</v>
      </c>
      <c r="E34" s="72">
        <v>266596</v>
      </c>
      <c r="F34" s="72">
        <v>270743</v>
      </c>
      <c r="G34" s="73">
        <v>273618</v>
      </c>
      <c r="H34" s="33"/>
      <c r="I34" s="32">
        <v>16</v>
      </c>
      <c r="J34" s="34">
        <f t="shared" si="3"/>
        <v>32706.83</v>
      </c>
      <c r="K34" s="38">
        <f t="shared" si="4"/>
        <v>10902.28</v>
      </c>
      <c r="L34" s="34">
        <f t="shared" si="5"/>
        <v>33229.35</v>
      </c>
      <c r="M34" s="38">
        <f t="shared" si="4"/>
        <v>11076.45</v>
      </c>
      <c r="N34" s="34">
        <f t="shared" si="6"/>
        <v>33591.1</v>
      </c>
      <c r="O34" s="38">
        <f t="shared" si="0"/>
        <v>11197.03</v>
      </c>
      <c r="P34" s="34">
        <f t="shared" si="7"/>
        <v>34113.62</v>
      </c>
      <c r="Q34" s="38">
        <f t="shared" si="1"/>
        <v>11371.21</v>
      </c>
      <c r="R34" s="34">
        <f t="shared" si="8"/>
        <v>34475.87</v>
      </c>
      <c r="S34" s="38">
        <f t="shared" si="2"/>
        <v>11491.96</v>
      </c>
      <c r="T34" s="53"/>
      <c r="U34" s="53"/>
      <c r="V34" s="55"/>
    </row>
    <row r="35" spans="1:22" s="23" customFormat="1" ht="15">
      <c r="A35" s="37">
        <v>17</v>
      </c>
      <c r="B35" s="33"/>
      <c r="C35" s="71">
        <v>263201</v>
      </c>
      <c r="D35" s="72">
        <v>267473</v>
      </c>
      <c r="E35" s="72">
        <v>270432</v>
      </c>
      <c r="F35" s="72">
        <v>274705</v>
      </c>
      <c r="G35" s="73">
        <v>277662</v>
      </c>
      <c r="H35" s="33"/>
      <c r="I35" s="37">
        <v>17</v>
      </c>
      <c r="J35" s="34">
        <f t="shared" si="3"/>
        <v>33163.33</v>
      </c>
      <c r="K35" s="38">
        <f t="shared" si="4"/>
        <v>11054.44</v>
      </c>
      <c r="L35" s="34">
        <f t="shared" si="5"/>
        <v>33701.6</v>
      </c>
      <c r="M35" s="38">
        <f t="shared" si="4"/>
        <v>11233.87</v>
      </c>
      <c r="N35" s="34">
        <f t="shared" si="6"/>
        <v>34074.43</v>
      </c>
      <c r="O35" s="38">
        <f t="shared" si="0"/>
        <v>11358.14</v>
      </c>
      <c r="P35" s="34">
        <f t="shared" si="7"/>
        <v>34612.83</v>
      </c>
      <c r="Q35" s="38">
        <f t="shared" si="1"/>
        <v>11537.61</v>
      </c>
      <c r="R35" s="34">
        <f t="shared" si="8"/>
        <v>34985.41</v>
      </c>
      <c r="S35" s="38">
        <f t="shared" si="2"/>
        <v>11661.8</v>
      </c>
      <c r="T35" s="53"/>
      <c r="U35" s="53"/>
      <c r="V35" s="55"/>
    </row>
    <row r="36" spans="1:22" s="23" customFormat="1" ht="15">
      <c r="A36" s="37">
        <v>18</v>
      </c>
      <c r="B36" s="33"/>
      <c r="C36" s="71">
        <v>268034</v>
      </c>
      <c r="D36" s="72">
        <v>272415</v>
      </c>
      <c r="E36" s="72">
        <v>275448</v>
      </c>
      <c r="F36" s="72">
        <v>279830</v>
      </c>
      <c r="G36" s="73">
        <v>282863</v>
      </c>
      <c r="H36" s="33"/>
      <c r="I36" s="37">
        <v>18</v>
      </c>
      <c r="J36" s="34">
        <f t="shared" si="3"/>
        <v>33772.28</v>
      </c>
      <c r="K36" s="38">
        <f t="shared" si="4"/>
        <v>11257.43</v>
      </c>
      <c r="L36" s="34">
        <f t="shared" si="5"/>
        <v>34324.29</v>
      </c>
      <c r="M36" s="38">
        <f t="shared" si="4"/>
        <v>11441.43</v>
      </c>
      <c r="N36" s="34">
        <f t="shared" si="6"/>
        <v>34706.45</v>
      </c>
      <c r="O36" s="38">
        <f t="shared" si="0"/>
        <v>11568.82</v>
      </c>
      <c r="P36" s="34">
        <f t="shared" si="7"/>
        <v>35258.58</v>
      </c>
      <c r="Q36" s="38">
        <f t="shared" si="1"/>
        <v>11752.86</v>
      </c>
      <c r="R36" s="34">
        <f t="shared" si="8"/>
        <v>35640.74</v>
      </c>
      <c r="S36" s="38">
        <f t="shared" si="2"/>
        <v>11880.25</v>
      </c>
      <c r="T36" s="53"/>
      <c r="U36" s="53"/>
      <c r="V36" s="55"/>
    </row>
    <row r="37" spans="1:22" s="23" customFormat="1" ht="15">
      <c r="A37" s="37">
        <v>19</v>
      </c>
      <c r="B37" s="33"/>
      <c r="C37" s="71">
        <v>271652</v>
      </c>
      <c r="D37" s="72">
        <v>276145</v>
      </c>
      <c r="E37" s="72">
        <v>279256</v>
      </c>
      <c r="F37" s="72">
        <v>283748</v>
      </c>
      <c r="G37" s="73">
        <v>286860</v>
      </c>
      <c r="H37" s="33"/>
      <c r="I37" s="37">
        <v>19</v>
      </c>
      <c r="J37" s="34">
        <f t="shared" si="3"/>
        <v>34228.15</v>
      </c>
      <c r="K37" s="38">
        <f t="shared" si="4"/>
        <v>11409.38</v>
      </c>
      <c r="L37" s="34">
        <f t="shared" si="5"/>
        <v>34794.27</v>
      </c>
      <c r="M37" s="38">
        <f t="shared" si="4"/>
        <v>11598.09</v>
      </c>
      <c r="N37" s="34">
        <f t="shared" si="6"/>
        <v>35186.26</v>
      </c>
      <c r="O37" s="38">
        <f t="shared" si="0"/>
        <v>11728.75</v>
      </c>
      <c r="P37" s="34">
        <f t="shared" si="7"/>
        <v>35752.25</v>
      </c>
      <c r="Q37" s="38">
        <f t="shared" si="1"/>
        <v>11917.42</v>
      </c>
      <c r="R37" s="34">
        <f t="shared" si="8"/>
        <v>36144.36</v>
      </c>
      <c r="S37" s="38">
        <f t="shared" si="2"/>
        <v>12048.12</v>
      </c>
      <c r="T37" s="53"/>
      <c r="U37" s="53"/>
      <c r="V37" s="55"/>
    </row>
    <row r="38" spans="1:22" s="23" customFormat="1" ht="15">
      <c r="A38" s="39">
        <v>20</v>
      </c>
      <c r="B38" s="33"/>
      <c r="C38" s="74">
        <v>275408</v>
      </c>
      <c r="D38" s="75">
        <v>280015</v>
      </c>
      <c r="E38" s="75">
        <v>283205</v>
      </c>
      <c r="F38" s="75">
        <v>287813</v>
      </c>
      <c r="G38" s="76">
        <v>291001</v>
      </c>
      <c r="H38" s="33"/>
      <c r="I38" s="39">
        <v>20</v>
      </c>
      <c r="J38" s="40">
        <f t="shared" si="3"/>
        <v>34701.41</v>
      </c>
      <c r="K38" s="41">
        <f t="shared" si="4"/>
        <v>11567.14</v>
      </c>
      <c r="L38" s="40">
        <f t="shared" si="5"/>
        <v>35281.89</v>
      </c>
      <c r="M38" s="41">
        <f t="shared" si="4"/>
        <v>11760.63</v>
      </c>
      <c r="N38" s="40">
        <f t="shared" si="6"/>
        <v>35683.83</v>
      </c>
      <c r="O38" s="41">
        <f t="shared" si="0"/>
        <v>11894.61</v>
      </c>
      <c r="P38" s="40">
        <f t="shared" si="7"/>
        <v>36264.44</v>
      </c>
      <c r="Q38" s="41">
        <f t="shared" si="1"/>
        <v>12088.15</v>
      </c>
      <c r="R38" s="40">
        <f t="shared" si="8"/>
        <v>36666.13</v>
      </c>
      <c r="S38" s="41">
        <f t="shared" si="2"/>
        <v>12222.04</v>
      </c>
      <c r="T38" s="53"/>
      <c r="U38" s="53"/>
      <c r="V38" s="55"/>
    </row>
    <row r="39" spans="1:22" s="23" customFormat="1" ht="15">
      <c r="A39" s="32">
        <v>21</v>
      </c>
      <c r="B39" s="33"/>
      <c r="C39" s="71">
        <v>279976</v>
      </c>
      <c r="D39" s="72">
        <v>284701</v>
      </c>
      <c r="E39" s="72">
        <v>287972</v>
      </c>
      <c r="F39" s="72">
        <v>292698</v>
      </c>
      <c r="G39" s="73">
        <v>295969</v>
      </c>
      <c r="H39" s="33"/>
      <c r="I39" s="32">
        <v>21</v>
      </c>
      <c r="J39" s="34">
        <f t="shared" si="3"/>
        <v>35276.98</v>
      </c>
      <c r="K39" s="38">
        <f t="shared" si="4"/>
        <v>11758.99</v>
      </c>
      <c r="L39" s="34">
        <f t="shared" si="5"/>
        <v>35872.33</v>
      </c>
      <c r="M39" s="38">
        <f t="shared" si="4"/>
        <v>11957.44</v>
      </c>
      <c r="N39" s="34">
        <f t="shared" si="6"/>
        <v>36284.47</v>
      </c>
      <c r="O39" s="38">
        <f t="shared" si="0"/>
        <v>12094.82</v>
      </c>
      <c r="P39" s="34">
        <f t="shared" si="7"/>
        <v>36879.95</v>
      </c>
      <c r="Q39" s="38">
        <f t="shared" si="1"/>
        <v>12293.32</v>
      </c>
      <c r="R39" s="34">
        <f t="shared" si="8"/>
        <v>37292.09</v>
      </c>
      <c r="S39" s="38">
        <f t="shared" si="2"/>
        <v>12430.7</v>
      </c>
      <c r="T39" s="53"/>
      <c r="U39" s="53"/>
      <c r="V39" s="55"/>
    </row>
    <row r="40" spans="1:22" s="23" customFormat="1" ht="15">
      <c r="A40" s="37">
        <v>22</v>
      </c>
      <c r="B40" s="33"/>
      <c r="C40" s="71">
        <v>284213</v>
      </c>
      <c r="D40" s="72">
        <v>288938</v>
      </c>
      <c r="E40" s="72">
        <v>292209</v>
      </c>
      <c r="F40" s="72">
        <v>296935</v>
      </c>
      <c r="G40" s="73">
        <v>300206</v>
      </c>
      <c r="H40" s="33"/>
      <c r="I40" s="37">
        <v>22</v>
      </c>
      <c r="J40" s="34">
        <f t="shared" si="3"/>
        <v>35810.84</v>
      </c>
      <c r="K40" s="38">
        <f t="shared" si="4"/>
        <v>11936.95</v>
      </c>
      <c r="L40" s="34">
        <f t="shared" si="5"/>
        <v>36406.19</v>
      </c>
      <c r="M40" s="38">
        <f t="shared" si="4"/>
        <v>12135.4</v>
      </c>
      <c r="N40" s="34">
        <f t="shared" si="6"/>
        <v>36818.33</v>
      </c>
      <c r="O40" s="38">
        <f t="shared" si="0"/>
        <v>12272.78</v>
      </c>
      <c r="P40" s="34">
        <f t="shared" si="7"/>
        <v>37413.81</v>
      </c>
      <c r="Q40" s="38">
        <f t="shared" si="1"/>
        <v>12471.27</v>
      </c>
      <c r="R40" s="34">
        <f t="shared" si="8"/>
        <v>37825.96</v>
      </c>
      <c r="S40" s="38">
        <f t="shared" si="2"/>
        <v>12608.65</v>
      </c>
      <c r="T40" s="53"/>
      <c r="U40" s="53"/>
      <c r="V40" s="55"/>
    </row>
    <row r="41" spans="1:22" s="23" customFormat="1" ht="15">
      <c r="A41" s="37">
        <v>23</v>
      </c>
      <c r="B41" s="33"/>
      <c r="C41" s="71">
        <v>288745</v>
      </c>
      <c r="D41" s="72">
        <v>293342</v>
      </c>
      <c r="E41" s="72">
        <v>296522</v>
      </c>
      <c r="F41" s="72">
        <v>301118</v>
      </c>
      <c r="G41" s="73">
        <v>304300</v>
      </c>
      <c r="H41" s="33"/>
      <c r="I41" s="37">
        <v>23</v>
      </c>
      <c r="J41" s="34">
        <f t="shared" si="3"/>
        <v>36381.87</v>
      </c>
      <c r="K41" s="38">
        <f t="shared" si="4"/>
        <v>12127.29</v>
      </c>
      <c r="L41" s="34">
        <f t="shared" si="5"/>
        <v>36961.09</v>
      </c>
      <c r="M41" s="38">
        <f t="shared" si="4"/>
        <v>12320.36</v>
      </c>
      <c r="N41" s="34">
        <f t="shared" si="6"/>
        <v>37361.77</v>
      </c>
      <c r="O41" s="38">
        <f t="shared" si="0"/>
        <v>12453.92</v>
      </c>
      <c r="P41" s="34">
        <f t="shared" si="7"/>
        <v>37940.87</v>
      </c>
      <c r="Q41" s="38">
        <f t="shared" si="1"/>
        <v>12646.96</v>
      </c>
      <c r="R41" s="34">
        <f t="shared" si="8"/>
        <v>38341.8</v>
      </c>
      <c r="S41" s="38">
        <f t="shared" si="2"/>
        <v>12780.6</v>
      </c>
      <c r="T41" s="53"/>
      <c r="U41" s="53"/>
      <c r="V41" s="55"/>
    </row>
    <row r="42" spans="1:22" s="23" customFormat="1" ht="15">
      <c r="A42" s="37">
        <v>24</v>
      </c>
      <c r="B42" s="33"/>
      <c r="C42" s="71">
        <v>293422</v>
      </c>
      <c r="D42" s="72">
        <v>297887</v>
      </c>
      <c r="E42" s="72">
        <v>300979</v>
      </c>
      <c r="F42" s="72">
        <v>305444</v>
      </c>
      <c r="G42" s="73">
        <v>308535</v>
      </c>
      <c r="H42" s="33"/>
      <c r="I42" s="37">
        <v>24</v>
      </c>
      <c r="J42" s="34">
        <f t="shared" si="3"/>
        <v>36971.17</v>
      </c>
      <c r="K42" s="38">
        <f t="shared" si="4"/>
        <v>12323.72</v>
      </c>
      <c r="L42" s="34">
        <f t="shared" si="5"/>
        <v>37533.76</v>
      </c>
      <c r="M42" s="38">
        <f t="shared" si="4"/>
        <v>12511.25</v>
      </c>
      <c r="N42" s="34">
        <f t="shared" si="6"/>
        <v>37923.35</v>
      </c>
      <c r="O42" s="38">
        <f t="shared" si="0"/>
        <v>12641.12</v>
      </c>
      <c r="P42" s="34">
        <f t="shared" si="7"/>
        <v>38485.94</v>
      </c>
      <c r="Q42" s="38">
        <f t="shared" si="1"/>
        <v>12828.65</v>
      </c>
      <c r="R42" s="34">
        <f t="shared" si="8"/>
        <v>38875.41</v>
      </c>
      <c r="S42" s="38">
        <f t="shared" si="2"/>
        <v>12958.47</v>
      </c>
      <c r="T42" s="53"/>
      <c r="U42" s="53"/>
      <c r="V42" s="55"/>
    </row>
    <row r="43" spans="1:22" s="23" customFormat="1" ht="15">
      <c r="A43" s="39">
        <v>25</v>
      </c>
      <c r="B43" s="33"/>
      <c r="C43" s="74">
        <v>298197</v>
      </c>
      <c r="D43" s="75">
        <v>302523</v>
      </c>
      <c r="E43" s="75">
        <v>305517</v>
      </c>
      <c r="F43" s="75">
        <v>309844</v>
      </c>
      <c r="G43" s="76">
        <v>312839</v>
      </c>
      <c r="H43" s="33"/>
      <c r="I43" s="39">
        <v>25</v>
      </c>
      <c r="J43" s="40">
        <f t="shared" si="3"/>
        <v>37572.82</v>
      </c>
      <c r="K43" s="41">
        <f t="shared" si="4"/>
        <v>12524.27</v>
      </c>
      <c r="L43" s="40">
        <f t="shared" si="5"/>
        <v>38117.9</v>
      </c>
      <c r="M43" s="41">
        <f t="shared" si="4"/>
        <v>12705.97</v>
      </c>
      <c r="N43" s="40">
        <f t="shared" si="6"/>
        <v>38495.14</v>
      </c>
      <c r="O43" s="41">
        <f t="shared" si="0"/>
        <v>12831.71</v>
      </c>
      <c r="P43" s="40">
        <f t="shared" si="7"/>
        <v>39040.34</v>
      </c>
      <c r="Q43" s="41">
        <f t="shared" si="1"/>
        <v>13013.45</v>
      </c>
      <c r="R43" s="40">
        <f t="shared" si="8"/>
        <v>39417.71</v>
      </c>
      <c r="S43" s="41">
        <f t="shared" si="2"/>
        <v>13139.24</v>
      </c>
      <c r="T43" s="53"/>
      <c r="U43" s="53"/>
      <c r="V43" s="55"/>
    </row>
    <row r="44" spans="1:22" s="23" customFormat="1" ht="15">
      <c r="A44" s="32">
        <v>26</v>
      </c>
      <c r="B44" s="33"/>
      <c r="C44" s="71">
        <v>303082</v>
      </c>
      <c r="D44" s="72">
        <v>307261</v>
      </c>
      <c r="E44" s="72">
        <v>310151</v>
      </c>
      <c r="F44" s="72">
        <v>314327</v>
      </c>
      <c r="G44" s="73">
        <v>317220</v>
      </c>
      <c r="H44" s="33"/>
      <c r="I44" s="32">
        <v>26</v>
      </c>
      <c r="J44" s="34">
        <f t="shared" si="3"/>
        <v>38188.33</v>
      </c>
      <c r="K44" s="38">
        <f t="shared" si="4"/>
        <v>12729.44</v>
      </c>
      <c r="L44" s="34">
        <f t="shared" si="5"/>
        <v>38714.89</v>
      </c>
      <c r="M44" s="38">
        <f t="shared" si="4"/>
        <v>12904.96</v>
      </c>
      <c r="N44" s="34">
        <f t="shared" si="6"/>
        <v>39079.03</v>
      </c>
      <c r="O44" s="38">
        <f t="shared" si="0"/>
        <v>13026.34</v>
      </c>
      <c r="P44" s="34">
        <f t="shared" si="7"/>
        <v>39605.2</v>
      </c>
      <c r="Q44" s="38">
        <f t="shared" si="1"/>
        <v>13201.73</v>
      </c>
      <c r="R44" s="34">
        <f t="shared" si="8"/>
        <v>39969.72</v>
      </c>
      <c r="S44" s="38">
        <f t="shared" si="2"/>
        <v>13323.24</v>
      </c>
      <c r="T44" s="53"/>
      <c r="U44" s="53"/>
      <c r="V44" s="55"/>
    </row>
    <row r="45" spans="1:22" s="23" customFormat="1" ht="15">
      <c r="A45" s="37">
        <v>27</v>
      </c>
      <c r="B45" s="33"/>
      <c r="C45" s="71">
        <v>308079</v>
      </c>
      <c r="D45" s="72">
        <v>312096</v>
      </c>
      <c r="E45" s="72">
        <v>314876</v>
      </c>
      <c r="F45" s="72">
        <v>318893</v>
      </c>
      <c r="G45" s="73">
        <v>321674</v>
      </c>
      <c r="H45" s="33"/>
      <c r="I45" s="37">
        <v>27</v>
      </c>
      <c r="J45" s="34">
        <f t="shared" si="3"/>
        <v>38817.95</v>
      </c>
      <c r="K45" s="38">
        <f t="shared" si="4"/>
        <v>12939.32</v>
      </c>
      <c r="L45" s="34">
        <f t="shared" si="5"/>
        <v>39324.1</v>
      </c>
      <c r="M45" s="38">
        <f t="shared" si="4"/>
        <v>13108.03</v>
      </c>
      <c r="N45" s="34">
        <f t="shared" si="6"/>
        <v>39674.38</v>
      </c>
      <c r="O45" s="38">
        <f t="shared" si="0"/>
        <v>13224.79</v>
      </c>
      <c r="P45" s="34">
        <f t="shared" si="7"/>
        <v>40180.52</v>
      </c>
      <c r="Q45" s="38">
        <f t="shared" si="1"/>
        <v>13393.51</v>
      </c>
      <c r="R45" s="34">
        <f t="shared" si="8"/>
        <v>40530.92</v>
      </c>
      <c r="S45" s="38">
        <f t="shared" si="2"/>
        <v>13510.31</v>
      </c>
      <c r="T45" s="53"/>
      <c r="U45" s="53"/>
      <c r="V45" s="55"/>
    </row>
    <row r="46" spans="1:22" s="23" customFormat="1" ht="15">
      <c r="A46" s="37">
        <v>28</v>
      </c>
      <c r="B46" s="33"/>
      <c r="C46" s="71">
        <v>313186</v>
      </c>
      <c r="D46" s="72">
        <v>317033</v>
      </c>
      <c r="E46" s="72">
        <v>319695</v>
      </c>
      <c r="F46" s="72">
        <v>323542</v>
      </c>
      <c r="G46" s="73">
        <v>326202</v>
      </c>
      <c r="H46" s="33"/>
      <c r="I46" s="37">
        <v>28</v>
      </c>
      <c r="J46" s="34">
        <f t="shared" si="3"/>
        <v>39461.44</v>
      </c>
      <c r="K46" s="38">
        <f t="shared" si="4"/>
        <v>13153.81</v>
      </c>
      <c r="L46" s="34">
        <f t="shared" si="5"/>
        <v>39946.16</v>
      </c>
      <c r="M46" s="38">
        <f t="shared" si="4"/>
        <v>13315.39</v>
      </c>
      <c r="N46" s="34">
        <f t="shared" si="6"/>
        <v>40281.57</v>
      </c>
      <c r="O46" s="38">
        <f t="shared" si="0"/>
        <v>13427.19</v>
      </c>
      <c r="P46" s="34">
        <f t="shared" si="7"/>
        <v>40766.29</v>
      </c>
      <c r="Q46" s="38">
        <f t="shared" si="1"/>
        <v>13588.76</v>
      </c>
      <c r="R46" s="34">
        <f t="shared" si="8"/>
        <v>41101.45</v>
      </c>
      <c r="S46" s="38">
        <f t="shared" si="2"/>
        <v>13700.48</v>
      </c>
      <c r="T46" s="53"/>
      <c r="U46" s="53"/>
      <c r="V46" s="55"/>
    </row>
    <row r="47" spans="1:22" s="23" customFormat="1" ht="15">
      <c r="A47" s="37">
        <v>29</v>
      </c>
      <c r="B47" s="33"/>
      <c r="C47" s="71">
        <v>318408</v>
      </c>
      <c r="D47" s="72">
        <v>322073</v>
      </c>
      <c r="E47" s="72">
        <v>324608</v>
      </c>
      <c r="F47" s="72">
        <v>328272</v>
      </c>
      <c r="G47" s="73">
        <v>330809</v>
      </c>
      <c r="H47" s="33"/>
      <c r="I47" s="37">
        <v>29</v>
      </c>
      <c r="J47" s="34">
        <f t="shared" si="3"/>
        <v>40119.41</v>
      </c>
      <c r="K47" s="38">
        <f t="shared" si="4"/>
        <v>13373.14</v>
      </c>
      <c r="L47" s="34">
        <f t="shared" si="5"/>
        <v>40581.2</v>
      </c>
      <c r="M47" s="38">
        <f t="shared" si="4"/>
        <v>13527.07</v>
      </c>
      <c r="N47" s="34">
        <f t="shared" si="6"/>
        <v>40900.61</v>
      </c>
      <c r="O47" s="38">
        <f t="shared" si="0"/>
        <v>13633.54</v>
      </c>
      <c r="P47" s="34">
        <f t="shared" si="7"/>
        <v>41362.27</v>
      </c>
      <c r="Q47" s="38">
        <f t="shared" si="1"/>
        <v>13787.42</v>
      </c>
      <c r="R47" s="34">
        <f t="shared" si="8"/>
        <v>41681.93</v>
      </c>
      <c r="S47" s="38">
        <f t="shared" si="2"/>
        <v>13893.98</v>
      </c>
      <c r="T47" s="53"/>
      <c r="U47" s="53"/>
      <c r="V47" s="55"/>
    </row>
    <row r="48" spans="1:22" s="23" customFormat="1" ht="15">
      <c r="A48" s="39">
        <v>30</v>
      </c>
      <c r="B48" s="33"/>
      <c r="C48" s="74">
        <v>323744</v>
      </c>
      <c r="D48" s="75">
        <v>327213</v>
      </c>
      <c r="E48" s="75">
        <v>329617</v>
      </c>
      <c r="F48" s="75">
        <v>333085</v>
      </c>
      <c r="G48" s="76">
        <v>335486</v>
      </c>
      <c r="H48" s="33"/>
      <c r="I48" s="39">
        <v>30</v>
      </c>
      <c r="J48" s="40">
        <f t="shared" si="3"/>
        <v>40791.74</v>
      </c>
      <c r="K48" s="41">
        <f t="shared" si="4"/>
        <v>13597.25</v>
      </c>
      <c r="L48" s="40">
        <f t="shared" si="5"/>
        <v>41228.84</v>
      </c>
      <c r="M48" s="41">
        <f t="shared" si="4"/>
        <v>13742.95</v>
      </c>
      <c r="N48" s="40">
        <f t="shared" si="6"/>
        <v>41531.74</v>
      </c>
      <c r="O48" s="41">
        <f t="shared" si="0"/>
        <v>13843.91</v>
      </c>
      <c r="P48" s="40">
        <f t="shared" si="7"/>
        <v>41968.71</v>
      </c>
      <c r="Q48" s="41">
        <f t="shared" si="1"/>
        <v>13989.57</v>
      </c>
      <c r="R48" s="40">
        <f t="shared" si="8"/>
        <v>42271.24</v>
      </c>
      <c r="S48" s="41">
        <f t="shared" si="2"/>
        <v>14090.41</v>
      </c>
      <c r="T48" s="53"/>
      <c r="U48" s="53"/>
      <c r="V48" s="55"/>
    </row>
    <row r="49" spans="1:22" s="23" customFormat="1" ht="15">
      <c r="A49" s="32">
        <v>31</v>
      </c>
      <c r="B49" s="33"/>
      <c r="C49" s="71">
        <v>329201</v>
      </c>
      <c r="D49" s="72">
        <v>332465</v>
      </c>
      <c r="E49" s="72">
        <v>334724</v>
      </c>
      <c r="F49" s="72">
        <v>337988</v>
      </c>
      <c r="G49" s="73">
        <v>340247</v>
      </c>
      <c r="H49" s="33"/>
      <c r="I49" s="32">
        <v>31</v>
      </c>
      <c r="J49" s="34">
        <f t="shared" si="3"/>
        <v>41479.33</v>
      </c>
      <c r="K49" s="38">
        <f t="shared" si="4"/>
        <v>13826.44</v>
      </c>
      <c r="L49" s="34">
        <f t="shared" si="5"/>
        <v>41890.59</v>
      </c>
      <c r="M49" s="38">
        <f t="shared" si="4"/>
        <v>13963.53</v>
      </c>
      <c r="N49" s="34">
        <f t="shared" si="6"/>
        <v>42175.22</v>
      </c>
      <c r="O49" s="38">
        <f t="shared" si="0"/>
        <v>14058.41</v>
      </c>
      <c r="P49" s="34">
        <f t="shared" si="7"/>
        <v>42586.49</v>
      </c>
      <c r="Q49" s="38">
        <f t="shared" si="1"/>
        <v>14195.5</v>
      </c>
      <c r="R49" s="34">
        <f t="shared" si="8"/>
        <v>42871.12</v>
      </c>
      <c r="S49" s="38">
        <f t="shared" si="2"/>
        <v>14290.37</v>
      </c>
      <c r="T49" s="53"/>
      <c r="U49" s="53"/>
      <c r="V49" s="55"/>
    </row>
    <row r="50" spans="1:22" s="23" customFormat="1" ht="15">
      <c r="A50" s="37">
        <v>32</v>
      </c>
      <c r="B50" s="33"/>
      <c r="C50" s="71">
        <v>334779</v>
      </c>
      <c r="D50" s="72">
        <v>337823</v>
      </c>
      <c r="E50" s="72">
        <v>339929</v>
      </c>
      <c r="F50" s="72">
        <v>342974</v>
      </c>
      <c r="G50" s="73">
        <v>345081</v>
      </c>
      <c r="H50" s="33"/>
      <c r="I50" s="37">
        <v>32</v>
      </c>
      <c r="J50" s="34">
        <f t="shared" si="3"/>
        <v>42182.15</v>
      </c>
      <c r="K50" s="38">
        <f t="shared" si="4"/>
        <v>14060.72</v>
      </c>
      <c r="L50" s="34">
        <f t="shared" si="5"/>
        <v>42565.7</v>
      </c>
      <c r="M50" s="38">
        <f t="shared" si="4"/>
        <v>14188.57</v>
      </c>
      <c r="N50" s="34">
        <f t="shared" si="6"/>
        <v>42831.05</v>
      </c>
      <c r="O50" s="38">
        <f t="shared" si="0"/>
        <v>14277.02</v>
      </c>
      <c r="P50" s="34">
        <f t="shared" si="7"/>
        <v>43214.72</v>
      </c>
      <c r="Q50" s="38">
        <f t="shared" si="1"/>
        <v>14404.91</v>
      </c>
      <c r="R50" s="34">
        <f t="shared" si="8"/>
        <v>43480.21</v>
      </c>
      <c r="S50" s="38">
        <f t="shared" si="2"/>
        <v>14493.4</v>
      </c>
      <c r="T50" s="53"/>
      <c r="U50" s="53"/>
      <c r="V50" s="55"/>
    </row>
    <row r="51" spans="1:22" s="23" customFormat="1" ht="15">
      <c r="A51" s="37">
        <v>33</v>
      </c>
      <c r="B51" s="33"/>
      <c r="C51" s="71">
        <v>340478</v>
      </c>
      <c r="D51" s="72">
        <v>343289</v>
      </c>
      <c r="E51" s="72">
        <v>345235</v>
      </c>
      <c r="F51" s="72">
        <v>348046</v>
      </c>
      <c r="G51" s="73">
        <v>349991</v>
      </c>
      <c r="H51" s="33"/>
      <c r="I51" s="37">
        <v>33</v>
      </c>
      <c r="J51" s="34">
        <f t="shared" si="3"/>
        <v>42900.23</v>
      </c>
      <c r="K51" s="38">
        <f t="shared" si="4"/>
        <v>14300.08</v>
      </c>
      <c r="L51" s="34">
        <f t="shared" si="5"/>
        <v>43254.41</v>
      </c>
      <c r="M51" s="38">
        <f t="shared" si="4"/>
        <v>14418.14</v>
      </c>
      <c r="N51" s="34">
        <f t="shared" si="6"/>
        <v>43499.61</v>
      </c>
      <c r="O51" s="38">
        <f aca="true" t="shared" si="9" ref="O51:O74">ROUND(N51/3,2)</f>
        <v>14499.87</v>
      </c>
      <c r="P51" s="34">
        <f t="shared" si="7"/>
        <v>43853.8</v>
      </c>
      <c r="Q51" s="38">
        <f aca="true" t="shared" si="10" ref="Q51:Q74">ROUND(P51/3,2)</f>
        <v>14617.93</v>
      </c>
      <c r="R51" s="34">
        <f t="shared" si="8"/>
        <v>44098.87</v>
      </c>
      <c r="S51" s="38">
        <f aca="true" t="shared" si="11" ref="S51:S74">ROUND(R51/3,2)</f>
        <v>14699.62</v>
      </c>
      <c r="T51" s="53"/>
      <c r="U51" s="53"/>
      <c r="V51" s="55"/>
    </row>
    <row r="52" spans="1:22" s="23" customFormat="1" ht="15">
      <c r="A52" s="37">
        <v>34</v>
      </c>
      <c r="B52" s="33"/>
      <c r="C52" s="71">
        <v>346309</v>
      </c>
      <c r="D52" s="72">
        <v>348873</v>
      </c>
      <c r="E52" s="72">
        <v>350647</v>
      </c>
      <c r="F52" s="72">
        <v>353212</v>
      </c>
      <c r="G52" s="73">
        <v>354987</v>
      </c>
      <c r="H52" s="33"/>
      <c r="I52" s="37">
        <v>34</v>
      </c>
      <c r="J52" s="34">
        <f t="shared" si="3"/>
        <v>43634.93</v>
      </c>
      <c r="K52" s="38">
        <f t="shared" si="4"/>
        <v>14544.98</v>
      </c>
      <c r="L52" s="34">
        <f t="shared" si="5"/>
        <v>43958</v>
      </c>
      <c r="M52" s="38">
        <f t="shared" si="4"/>
        <v>14652.67</v>
      </c>
      <c r="N52" s="34">
        <f t="shared" si="6"/>
        <v>44181.52</v>
      </c>
      <c r="O52" s="38">
        <f t="shared" si="9"/>
        <v>14727.17</v>
      </c>
      <c r="P52" s="34">
        <f t="shared" si="7"/>
        <v>44504.71</v>
      </c>
      <c r="Q52" s="38">
        <f t="shared" si="10"/>
        <v>14834.9</v>
      </c>
      <c r="R52" s="34">
        <f t="shared" si="8"/>
        <v>44728.36</v>
      </c>
      <c r="S52" s="38">
        <f t="shared" si="11"/>
        <v>14909.45</v>
      </c>
      <c r="T52" s="53"/>
      <c r="U52" s="53"/>
      <c r="V52" s="55"/>
    </row>
    <row r="53" spans="1:22" s="23" customFormat="1" ht="15">
      <c r="A53" s="39">
        <v>35</v>
      </c>
      <c r="B53" s="33"/>
      <c r="C53" s="74">
        <v>352263</v>
      </c>
      <c r="D53" s="75">
        <v>354566</v>
      </c>
      <c r="E53" s="75">
        <v>356159</v>
      </c>
      <c r="F53" s="75">
        <v>358461</v>
      </c>
      <c r="G53" s="76">
        <v>360055</v>
      </c>
      <c r="H53" s="33"/>
      <c r="I53" s="39">
        <v>35</v>
      </c>
      <c r="J53" s="40">
        <f t="shared" si="3"/>
        <v>44385.14</v>
      </c>
      <c r="K53" s="41">
        <f t="shared" si="4"/>
        <v>14795.05</v>
      </c>
      <c r="L53" s="40">
        <f t="shared" si="5"/>
        <v>44675.32</v>
      </c>
      <c r="M53" s="41">
        <f t="shared" si="4"/>
        <v>14891.77</v>
      </c>
      <c r="N53" s="40">
        <f t="shared" si="6"/>
        <v>44876.03</v>
      </c>
      <c r="O53" s="41">
        <f t="shared" si="9"/>
        <v>14958.68</v>
      </c>
      <c r="P53" s="40">
        <f t="shared" si="7"/>
        <v>45166.09</v>
      </c>
      <c r="Q53" s="41">
        <f t="shared" si="10"/>
        <v>15055.36</v>
      </c>
      <c r="R53" s="40">
        <f t="shared" si="8"/>
        <v>45366.93</v>
      </c>
      <c r="S53" s="41">
        <f t="shared" si="11"/>
        <v>15122.31</v>
      </c>
      <c r="T53" s="53"/>
      <c r="U53" s="53"/>
      <c r="V53" s="55"/>
    </row>
    <row r="54" spans="1:22" s="23" customFormat="1" ht="15">
      <c r="A54" s="32">
        <v>36</v>
      </c>
      <c r="B54" s="33"/>
      <c r="C54" s="71">
        <v>358353</v>
      </c>
      <c r="D54" s="72">
        <v>360379</v>
      </c>
      <c r="E54" s="72">
        <v>361780</v>
      </c>
      <c r="F54" s="72">
        <v>363804</v>
      </c>
      <c r="G54" s="73">
        <v>365206</v>
      </c>
      <c r="H54" s="33"/>
      <c r="I54" s="32">
        <v>36</v>
      </c>
      <c r="J54" s="34">
        <f t="shared" si="3"/>
        <v>45152.48</v>
      </c>
      <c r="K54" s="38">
        <f t="shared" si="4"/>
        <v>15050.83</v>
      </c>
      <c r="L54" s="34">
        <f t="shared" si="5"/>
        <v>45407.75</v>
      </c>
      <c r="M54" s="38">
        <f t="shared" si="4"/>
        <v>15135.92</v>
      </c>
      <c r="N54" s="34">
        <f t="shared" si="6"/>
        <v>45584.28</v>
      </c>
      <c r="O54" s="38">
        <f t="shared" si="9"/>
        <v>15194.76</v>
      </c>
      <c r="P54" s="34">
        <f t="shared" si="7"/>
        <v>45839.3</v>
      </c>
      <c r="Q54" s="38">
        <f t="shared" si="10"/>
        <v>15279.77</v>
      </c>
      <c r="R54" s="34">
        <f t="shared" si="8"/>
        <v>46015.96</v>
      </c>
      <c r="S54" s="38">
        <f t="shared" si="11"/>
        <v>15338.65</v>
      </c>
      <c r="T54" s="53"/>
      <c r="U54" s="53"/>
      <c r="V54" s="55"/>
    </row>
    <row r="55" spans="1:22" s="23" customFormat="1" ht="15">
      <c r="A55" s="37">
        <v>37</v>
      </c>
      <c r="B55" s="33"/>
      <c r="C55" s="71">
        <v>364575</v>
      </c>
      <c r="D55" s="72">
        <v>366306</v>
      </c>
      <c r="E55" s="72">
        <v>367506</v>
      </c>
      <c r="F55" s="72">
        <v>369237</v>
      </c>
      <c r="G55" s="73">
        <v>370435</v>
      </c>
      <c r="H55" s="33"/>
      <c r="I55" s="37">
        <v>37</v>
      </c>
      <c r="J55" s="34">
        <f t="shared" si="3"/>
        <v>45936.45</v>
      </c>
      <c r="K55" s="38">
        <f t="shared" si="4"/>
        <v>15312.15</v>
      </c>
      <c r="L55" s="34">
        <f t="shared" si="5"/>
        <v>46154.56</v>
      </c>
      <c r="M55" s="38">
        <f t="shared" si="4"/>
        <v>15384.85</v>
      </c>
      <c r="N55" s="34">
        <f t="shared" si="6"/>
        <v>46305.76</v>
      </c>
      <c r="O55" s="38">
        <f t="shared" si="9"/>
        <v>15435.25</v>
      </c>
      <c r="P55" s="34">
        <f t="shared" si="7"/>
        <v>46523.86</v>
      </c>
      <c r="Q55" s="38">
        <f t="shared" si="10"/>
        <v>15507.95</v>
      </c>
      <c r="R55" s="34">
        <f t="shared" si="8"/>
        <v>46674.81</v>
      </c>
      <c r="S55" s="38">
        <f t="shared" si="11"/>
        <v>15558.27</v>
      </c>
      <c r="T55" s="53"/>
      <c r="U55" s="53"/>
      <c r="V55" s="55"/>
    </row>
    <row r="56" spans="1:22" s="23" customFormat="1" ht="15">
      <c r="A56" s="37">
        <v>38</v>
      </c>
      <c r="B56" s="33"/>
      <c r="C56" s="71">
        <v>371181</v>
      </c>
      <c r="D56" s="72">
        <v>372630</v>
      </c>
      <c r="E56" s="72">
        <v>373634</v>
      </c>
      <c r="F56" s="72">
        <v>375083</v>
      </c>
      <c r="G56" s="73">
        <v>376088</v>
      </c>
      <c r="H56" s="33"/>
      <c r="I56" s="37">
        <v>38</v>
      </c>
      <c r="J56" s="34">
        <f t="shared" si="3"/>
        <v>46768.81</v>
      </c>
      <c r="K56" s="38">
        <f t="shared" si="4"/>
        <v>15589.6</v>
      </c>
      <c r="L56" s="34">
        <f t="shared" si="5"/>
        <v>46951.38</v>
      </c>
      <c r="M56" s="38">
        <f t="shared" si="4"/>
        <v>15650.46</v>
      </c>
      <c r="N56" s="34">
        <f t="shared" si="6"/>
        <v>47077.88</v>
      </c>
      <c r="O56" s="38">
        <f t="shared" si="9"/>
        <v>15692.63</v>
      </c>
      <c r="P56" s="34">
        <f t="shared" si="7"/>
        <v>47260.46</v>
      </c>
      <c r="Q56" s="38">
        <f t="shared" si="10"/>
        <v>15753.49</v>
      </c>
      <c r="R56" s="34">
        <f t="shared" si="8"/>
        <v>47387.09</v>
      </c>
      <c r="S56" s="38">
        <f t="shared" si="11"/>
        <v>15795.7</v>
      </c>
      <c r="T56" s="53"/>
      <c r="U56" s="53"/>
      <c r="V56" s="55"/>
    </row>
    <row r="57" spans="1:22" s="23" customFormat="1" ht="15">
      <c r="A57" s="37">
        <v>39</v>
      </c>
      <c r="B57" s="33"/>
      <c r="C57" s="71">
        <v>377812</v>
      </c>
      <c r="D57" s="72">
        <v>378928</v>
      </c>
      <c r="E57" s="72">
        <v>379700</v>
      </c>
      <c r="F57" s="72">
        <v>380816</v>
      </c>
      <c r="G57" s="73">
        <v>381590</v>
      </c>
      <c r="H57" s="33"/>
      <c r="I57" s="37">
        <v>39</v>
      </c>
      <c r="J57" s="34">
        <f t="shared" si="3"/>
        <v>47604.31</v>
      </c>
      <c r="K57" s="38">
        <f t="shared" si="4"/>
        <v>15868.1</v>
      </c>
      <c r="L57" s="34">
        <f t="shared" si="5"/>
        <v>47744.93</v>
      </c>
      <c r="M57" s="38">
        <f t="shared" si="4"/>
        <v>15914.98</v>
      </c>
      <c r="N57" s="34">
        <f t="shared" si="6"/>
        <v>47842.2</v>
      </c>
      <c r="O57" s="38">
        <f t="shared" si="9"/>
        <v>15947.4</v>
      </c>
      <c r="P57" s="34">
        <f t="shared" si="7"/>
        <v>47982.82</v>
      </c>
      <c r="Q57" s="38">
        <f t="shared" si="10"/>
        <v>15994.27</v>
      </c>
      <c r="R57" s="34">
        <f t="shared" si="8"/>
        <v>48080.34</v>
      </c>
      <c r="S57" s="38">
        <f t="shared" si="11"/>
        <v>16026.78</v>
      </c>
      <c r="T57" s="53"/>
      <c r="U57" s="53"/>
      <c r="V57" s="55"/>
    </row>
    <row r="58" spans="1:22" s="23" customFormat="1" ht="15">
      <c r="A58" s="39">
        <v>40</v>
      </c>
      <c r="B58" s="33"/>
      <c r="C58" s="74">
        <v>384594</v>
      </c>
      <c r="D58" s="75">
        <v>385357</v>
      </c>
      <c r="E58" s="75">
        <v>385886</v>
      </c>
      <c r="F58" s="75">
        <v>386650</v>
      </c>
      <c r="G58" s="76">
        <v>387179</v>
      </c>
      <c r="H58" s="33"/>
      <c r="I58" s="39">
        <v>40</v>
      </c>
      <c r="J58" s="40">
        <f t="shared" si="3"/>
        <v>48458.84</v>
      </c>
      <c r="K58" s="41">
        <f t="shared" si="4"/>
        <v>16152.95</v>
      </c>
      <c r="L58" s="40">
        <f t="shared" si="5"/>
        <v>48554.98</v>
      </c>
      <c r="M58" s="41">
        <f t="shared" si="4"/>
        <v>16184.99</v>
      </c>
      <c r="N58" s="40">
        <f t="shared" si="6"/>
        <v>48621.64</v>
      </c>
      <c r="O58" s="41">
        <f t="shared" si="9"/>
        <v>16207.21</v>
      </c>
      <c r="P58" s="40">
        <f t="shared" si="7"/>
        <v>48717.9</v>
      </c>
      <c r="Q58" s="41">
        <f t="shared" si="10"/>
        <v>16239.3</v>
      </c>
      <c r="R58" s="40">
        <f t="shared" si="8"/>
        <v>48784.55</v>
      </c>
      <c r="S58" s="41">
        <f t="shared" si="11"/>
        <v>16261.52</v>
      </c>
      <c r="T58" s="53"/>
      <c r="U58" s="53"/>
      <c r="V58" s="55"/>
    </row>
    <row r="59" spans="1:22" s="23" customFormat="1" ht="15">
      <c r="A59" s="32">
        <v>41</v>
      </c>
      <c r="B59" s="33"/>
      <c r="C59" s="71">
        <v>391523</v>
      </c>
      <c r="D59" s="72">
        <v>391914</v>
      </c>
      <c r="E59" s="72">
        <v>392187</v>
      </c>
      <c r="F59" s="72">
        <v>392577</v>
      </c>
      <c r="G59" s="73">
        <v>392849</v>
      </c>
      <c r="H59" s="33"/>
      <c r="I59" s="32">
        <v>41</v>
      </c>
      <c r="J59" s="34">
        <f t="shared" si="3"/>
        <v>49331.9</v>
      </c>
      <c r="K59" s="38">
        <f t="shared" si="4"/>
        <v>16443.97</v>
      </c>
      <c r="L59" s="34">
        <f t="shared" si="5"/>
        <v>49381.16</v>
      </c>
      <c r="M59" s="38">
        <f t="shared" si="4"/>
        <v>16460.39</v>
      </c>
      <c r="N59" s="34">
        <f t="shared" si="6"/>
        <v>49415.56</v>
      </c>
      <c r="O59" s="38">
        <f t="shared" si="9"/>
        <v>16471.85</v>
      </c>
      <c r="P59" s="34">
        <f t="shared" si="7"/>
        <v>49464.7</v>
      </c>
      <c r="Q59" s="38">
        <f t="shared" si="10"/>
        <v>16488.23</v>
      </c>
      <c r="R59" s="34">
        <f t="shared" si="8"/>
        <v>49498.97</v>
      </c>
      <c r="S59" s="38">
        <f t="shared" si="11"/>
        <v>16499.66</v>
      </c>
      <c r="T59" s="53"/>
      <c r="U59" s="53"/>
      <c r="V59" s="55"/>
    </row>
    <row r="60" spans="1:22" s="23" customFormat="1" ht="15">
      <c r="A60" s="37">
        <v>42</v>
      </c>
      <c r="B60" s="33"/>
      <c r="C60" s="71">
        <v>398602</v>
      </c>
      <c r="D60" s="72">
        <v>398602</v>
      </c>
      <c r="E60" s="72">
        <v>398602</v>
      </c>
      <c r="F60" s="72">
        <v>398602</v>
      </c>
      <c r="G60" s="73">
        <v>398602</v>
      </c>
      <c r="H60" s="33"/>
      <c r="I60" s="37">
        <v>42</v>
      </c>
      <c r="J60" s="34">
        <f t="shared" si="3"/>
        <v>50223.85</v>
      </c>
      <c r="K60" s="38">
        <f t="shared" si="4"/>
        <v>16741.28</v>
      </c>
      <c r="L60" s="34">
        <f t="shared" si="5"/>
        <v>50223.85</v>
      </c>
      <c r="M60" s="38">
        <f t="shared" si="4"/>
        <v>16741.28</v>
      </c>
      <c r="N60" s="34">
        <f t="shared" si="6"/>
        <v>50223.85</v>
      </c>
      <c r="O60" s="38">
        <f t="shared" si="9"/>
        <v>16741.28</v>
      </c>
      <c r="P60" s="34">
        <f t="shared" si="7"/>
        <v>50223.85</v>
      </c>
      <c r="Q60" s="38">
        <f t="shared" si="10"/>
        <v>16741.28</v>
      </c>
      <c r="R60" s="34">
        <f t="shared" si="8"/>
        <v>50223.85</v>
      </c>
      <c r="S60" s="38">
        <f t="shared" si="11"/>
        <v>16741.28</v>
      </c>
      <c r="T60" s="53"/>
      <c r="U60" s="53"/>
      <c r="V60" s="55"/>
    </row>
    <row r="61" spans="1:22" s="23" customFormat="1" ht="15">
      <c r="A61" s="37">
        <v>43</v>
      </c>
      <c r="B61" s="33"/>
      <c r="C61" s="71">
        <v>407460</v>
      </c>
      <c r="D61" s="72">
        <v>407460</v>
      </c>
      <c r="E61" s="72">
        <v>407460</v>
      </c>
      <c r="F61" s="72">
        <v>407460</v>
      </c>
      <c r="G61" s="73">
        <v>407460</v>
      </c>
      <c r="H61" s="33"/>
      <c r="I61" s="37">
        <v>43</v>
      </c>
      <c r="J61" s="34">
        <f t="shared" si="3"/>
        <v>51339.96</v>
      </c>
      <c r="K61" s="38">
        <f t="shared" si="4"/>
        <v>17113.32</v>
      </c>
      <c r="L61" s="34">
        <f t="shared" si="5"/>
        <v>51339.96</v>
      </c>
      <c r="M61" s="38">
        <f t="shared" si="4"/>
        <v>17113.32</v>
      </c>
      <c r="N61" s="34">
        <f t="shared" si="6"/>
        <v>51339.96</v>
      </c>
      <c r="O61" s="38">
        <f t="shared" si="9"/>
        <v>17113.32</v>
      </c>
      <c r="P61" s="34">
        <f t="shared" si="7"/>
        <v>51339.96</v>
      </c>
      <c r="Q61" s="38">
        <f t="shared" si="10"/>
        <v>17113.32</v>
      </c>
      <c r="R61" s="34">
        <f t="shared" si="8"/>
        <v>51339.96</v>
      </c>
      <c r="S61" s="38">
        <f t="shared" si="11"/>
        <v>17113.32</v>
      </c>
      <c r="T61" s="53"/>
      <c r="U61" s="53"/>
      <c r="V61" s="55"/>
    </row>
    <row r="62" spans="1:22" s="23" customFormat="1" ht="15">
      <c r="A62" s="37">
        <v>44</v>
      </c>
      <c r="B62" s="33"/>
      <c r="C62" s="71">
        <v>416564</v>
      </c>
      <c r="D62" s="72">
        <v>416564</v>
      </c>
      <c r="E62" s="72">
        <v>416564</v>
      </c>
      <c r="F62" s="72">
        <v>416564</v>
      </c>
      <c r="G62" s="73">
        <v>416564</v>
      </c>
      <c r="H62" s="33"/>
      <c r="I62" s="37">
        <v>44</v>
      </c>
      <c r="J62" s="34">
        <f t="shared" si="3"/>
        <v>52487.06</v>
      </c>
      <c r="K62" s="38">
        <f t="shared" si="4"/>
        <v>17495.69</v>
      </c>
      <c r="L62" s="34">
        <f t="shared" si="5"/>
        <v>52487.06</v>
      </c>
      <c r="M62" s="38">
        <f t="shared" si="4"/>
        <v>17495.69</v>
      </c>
      <c r="N62" s="34">
        <f t="shared" si="6"/>
        <v>52487.06</v>
      </c>
      <c r="O62" s="38">
        <f t="shared" si="9"/>
        <v>17495.69</v>
      </c>
      <c r="P62" s="34">
        <f t="shared" si="7"/>
        <v>52487.06</v>
      </c>
      <c r="Q62" s="38">
        <f t="shared" si="10"/>
        <v>17495.69</v>
      </c>
      <c r="R62" s="34">
        <f t="shared" si="8"/>
        <v>52487.06</v>
      </c>
      <c r="S62" s="38">
        <f t="shared" si="11"/>
        <v>17495.69</v>
      </c>
      <c r="T62" s="53"/>
      <c r="U62" s="53"/>
      <c r="V62" s="55"/>
    </row>
    <row r="63" spans="1:22" s="23" customFormat="1" ht="15">
      <c r="A63" s="39">
        <v>45</v>
      </c>
      <c r="B63" s="33"/>
      <c r="C63" s="74">
        <v>425917</v>
      </c>
      <c r="D63" s="75">
        <v>425917</v>
      </c>
      <c r="E63" s="75">
        <v>425917</v>
      </c>
      <c r="F63" s="75">
        <v>425917</v>
      </c>
      <c r="G63" s="76">
        <v>425917</v>
      </c>
      <c r="H63" s="33"/>
      <c r="I63" s="39">
        <v>45</v>
      </c>
      <c r="J63" s="40">
        <f t="shared" si="3"/>
        <v>53665.54</v>
      </c>
      <c r="K63" s="41">
        <f t="shared" si="4"/>
        <v>17888.51</v>
      </c>
      <c r="L63" s="40">
        <f t="shared" si="5"/>
        <v>53665.54</v>
      </c>
      <c r="M63" s="41">
        <f t="shared" si="4"/>
        <v>17888.51</v>
      </c>
      <c r="N63" s="40">
        <f t="shared" si="6"/>
        <v>53665.54</v>
      </c>
      <c r="O63" s="41">
        <f t="shared" si="9"/>
        <v>17888.51</v>
      </c>
      <c r="P63" s="40">
        <f t="shared" si="7"/>
        <v>53665.54</v>
      </c>
      <c r="Q63" s="41">
        <f t="shared" si="10"/>
        <v>17888.51</v>
      </c>
      <c r="R63" s="40">
        <f t="shared" si="8"/>
        <v>53665.54</v>
      </c>
      <c r="S63" s="41">
        <f t="shared" si="11"/>
        <v>17888.51</v>
      </c>
      <c r="T63" s="53"/>
      <c r="U63" s="53"/>
      <c r="V63" s="55"/>
    </row>
    <row r="64" spans="1:22" s="23" customFormat="1" ht="15">
      <c r="A64" s="32">
        <v>46</v>
      </c>
      <c r="B64" s="33"/>
      <c r="C64" s="71">
        <v>435527</v>
      </c>
      <c r="D64" s="72">
        <v>435527</v>
      </c>
      <c r="E64" s="72">
        <v>435527</v>
      </c>
      <c r="F64" s="72">
        <v>435527</v>
      </c>
      <c r="G64" s="73">
        <v>435527</v>
      </c>
      <c r="H64" s="33"/>
      <c r="I64" s="32">
        <v>46</v>
      </c>
      <c r="J64" s="34">
        <f t="shared" si="3"/>
        <v>54876.4</v>
      </c>
      <c r="K64" s="38">
        <f t="shared" si="4"/>
        <v>18292.13</v>
      </c>
      <c r="L64" s="34">
        <f t="shared" si="5"/>
        <v>54876.4</v>
      </c>
      <c r="M64" s="38">
        <f t="shared" si="4"/>
        <v>18292.13</v>
      </c>
      <c r="N64" s="34">
        <f t="shared" si="6"/>
        <v>54876.4</v>
      </c>
      <c r="O64" s="38">
        <f t="shared" si="9"/>
        <v>18292.13</v>
      </c>
      <c r="P64" s="34">
        <f t="shared" si="7"/>
        <v>54876.4</v>
      </c>
      <c r="Q64" s="38">
        <f t="shared" si="10"/>
        <v>18292.13</v>
      </c>
      <c r="R64" s="34">
        <f t="shared" si="8"/>
        <v>54876.4</v>
      </c>
      <c r="S64" s="38">
        <f t="shared" si="11"/>
        <v>18292.13</v>
      </c>
      <c r="T64" s="53"/>
      <c r="U64" s="53"/>
      <c r="V64" s="55"/>
    </row>
    <row r="65" spans="1:22" s="23" customFormat="1" ht="15">
      <c r="A65" s="37">
        <v>47</v>
      </c>
      <c r="B65" s="33"/>
      <c r="C65" s="71">
        <v>443280</v>
      </c>
      <c r="D65" s="72">
        <v>443280</v>
      </c>
      <c r="E65" s="72">
        <v>443280</v>
      </c>
      <c r="F65" s="72">
        <v>443280</v>
      </c>
      <c r="G65" s="73">
        <v>443280</v>
      </c>
      <c r="H65" s="33"/>
      <c r="I65" s="37">
        <v>47</v>
      </c>
      <c r="J65" s="34">
        <f t="shared" si="3"/>
        <v>55853.28</v>
      </c>
      <c r="K65" s="38">
        <f t="shared" si="4"/>
        <v>18617.76</v>
      </c>
      <c r="L65" s="34">
        <f t="shared" si="5"/>
        <v>55853.28</v>
      </c>
      <c r="M65" s="38">
        <f t="shared" si="4"/>
        <v>18617.76</v>
      </c>
      <c r="N65" s="34">
        <f t="shared" si="6"/>
        <v>55853.28</v>
      </c>
      <c r="O65" s="38">
        <f t="shared" si="9"/>
        <v>18617.76</v>
      </c>
      <c r="P65" s="34">
        <f t="shared" si="7"/>
        <v>55853.28</v>
      </c>
      <c r="Q65" s="38">
        <f t="shared" si="10"/>
        <v>18617.76</v>
      </c>
      <c r="R65" s="34">
        <f t="shared" si="8"/>
        <v>55853.28</v>
      </c>
      <c r="S65" s="38">
        <f t="shared" si="11"/>
        <v>18617.76</v>
      </c>
      <c r="T65" s="53"/>
      <c r="U65" s="53"/>
      <c r="V65" s="55"/>
    </row>
    <row r="66" spans="1:22" s="23" customFormat="1" ht="15">
      <c r="A66" s="37">
        <v>48</v>
      </c>
      <c r="B66" s="33"/>
      <c r="C66" s="71">
        <v>463656</v>
      </c>
      <c r="D66" s="72">
        <v>463656</v>
      </c>
      <c r="E66" s="72">
        <v>463656</v>
      </c>
      <c r="F66" s="72">
        <v>463656</v>
      </c>
      <c r="G66" s="73">
        <v>463656</v>
      </c>
      <c r="H66" s="33"/>
      <c r="I66" s="37">
        <v>48</v>
      </c>
      <c r="J66" s="34">
        <f t="shared" si="3"/>
        <v>58420.66</v>
      </c>
      <c r="K66" s="38">
        <f t="shared" si="4"/>
        <v>19473.55</v>
      </c>
      <c r="L66" s="34">
        <f t="shared" si="5"/>
        <v>58420.66</v>
      </c>
      <c r="M66" s="38">
        <f t="shared" si="4"/>
        <v>19473.55</v>
      </c>
      <c r="N66" s="34">
        <f t="shared" si="6"/>
        <v>58420.66</v>
      </c>
      <c r="O66" s="38">
        <f t="shared" si="9"/>
        <v>19473.55</v>
      </c>
      <c r="P66" s="34">
        <f t="shared" si="7"/>
        <v>58420.66</v>
      </c>
      <c r="Q66" s="38">
        <f t="shared" si="10"/>
        <v>19473.55</v>
      </c>
      <c r="R66" s="34">
        <f t="shared" si="8"/>
        <v>58420.66</v>
      </c>
      <c r="S66" s="38">
        <f t="shared" si="11"/>
        <v>19473.55</v>
      </c>
      <c r="T66" s="53"/>
      <c r="U66" s="53"/>
      <c r="V66" s="55"/>
    </row>
    <row r="67" spans="1:22" s="23" customFormat="1" ht="15">
      <c r="A67" s="37">
        <v>49</v>
      </c>
      <c r="B67" s="33"/>
      <c r="C67" s="71">
        <v>494773</v>
      </c>
      <c r="D67" s="72">
        <v>494773</v>
      </c>
      <c r="E67" s="72">
        <v>494773</v>
      </c>
      <c r="F67" s="72">
        <v>494773</v>
      </c>
      <c r="G67" s="73">
        <v>494773</v>
      </c>
      <c r="H67" s="33"/>
      <c r="I67" s="37">
        <v>49</v>
      </c>
      <c r="J67" s="34">
        <f t="shared" si="3"/>
        <v>62341.4</v>
      </c>
      <c r="K67" s="38">
        <f t="shared" si="4"/>
        <v>20780.47</v>
      </c>
      <c r="L67" s="34">
        <f t="shared" si="5"/>
        <v>62341.4</v>
      </c>
      <c r="M67" s="38">
        <f t="shared" si="4"/>
        <v>20780.47</v>
      </c>
      <c r="N67" s="34">
        <f t="shared" si="6"/>
        <v>62341.4</v>
      </c>
      <c r="O67" s="38">
        <f t="shared" si="9"/>
        <v>20780.47</v>
      </c>
      <c r="P67" s="34">
        <f t="shared" si="7"/>
        <v>62341.4</v>
      </c>
      <c r="Q67" s="38">
        <f t="shared" si="10"/>
        <v>20780.47</v>
      </c>
      <c r="R67" s="34">
        <f t="shared" si="8"/>
        <v>62341.4</v>
      </c>
      <c r="S67" s="38">
        <f t="shared" si="11"/>
        <v>20780.47</v>
      </c>
      <c r="T67" s="53"/>
      <c r="U67" s="53"/>
      <c r="V67" s="55"/>
    </row>
    <row r="68" spans="1:22" s="23" customFormat="1" ht="15">
      <c r="A68" s="39">
        <v>50</v>
      </c>
      <c r="B68" s="33"/>
      <c r="C68" s="74">
        <v>541796</v>
      </c>
      <c r="D68" s="75">
        <v>541796</v>
      </c>
      <c r="E68" s="75">
        <v>541796</v>
      </c>
      <c r="F68" s="75">
        <v>541796</v>
      </c>
      <c r="G68" s="76">
        <v>541796</v>
      </c>
      <c r="H68" s="33"/>
      <c r="I68" s="39">
        <v>50</v>
      </c>
      <c r="J68" s="40">
        <f t="shared" si="3"/>
        <v>68266.3</v>
      </c>
      <c r="K68" s="41">
        <f t="shared" si="4"/>
        <v>22755.43</v>
      </c>
      <c r="L68" s="40">
        <f t="shared" si="5"/>
        <v>68266.3</v>
      </c>
      <c r="M68" s="41">
        <f t="shared" si="4"/>
        <v>22755.43</v>
      </c>
      <c r="N68" s="40">
        <f t="shared" si="6"/>
        <v>68266.3</v>
      </c>
      <c r="O68" s="41">
        <f t="shared" si="9"/>
        <v>22755.43</v>
      </c>
      <c r="P68" s="40">
        <f t="shared" si="7"/>
        <v>68266.3</v>
      </c>
      <c r="Q68" s="41">
        <f t="shared" si="10"/>
        <v>22755.43</v>
      </c>
      <c r="R68" s="40">
        <f t="shared" si="8"/>
        <v>68266.3</v>
      </c>
      <c r="S68" s="41">
        <f t="shared" si="11"/>
        <v>22755.43</v>
      </c>
      <c r="T68" s="53"/>
      <c r="U68" s="53"/>
      <c r="V68" s="55"/>
    </row>
    <row r="69" spans="1:22" s="23" customFormat="1" ht="15">
      <c r="A69" s="32">
        <v>51</v>
      </c>
      <c r="B69" s="33"/>
      <c r="C69" s="71">
        <v>600401</v>
      </c>
      <c r="D69" s="72">
        <v>600401</v>
      </c>
      <c r="E69" s="72">
        <v>600401</v>
      </c>
      <c r="F69" s="72">
        <v>600401</v>
      </c>
      <c r="G69" s="73">
        <v>600401</v>
      </c>
      <c r="H69" s="33"/>
      <c r="I69" s="32">
        <v>51</v>
      </c>
      <c r="J69" s="34">
        <f t="shared" si="3"/>
        <v>75650.53</v>
      </c>
      <c r="K69" s="38">
        <f t="shared" si="4"/>
        <v>25216.84</v>
      </c>
      <c r="L69" s="34">
        <f t="shared" si="5"/>
        <v>75650.53</v>
      </c>
      <c r="M69" s="38">
        <f t="shared" si="4"/>
        <v>25216.84</v>
      </c>
      <c r="N69" s="34">
        <f t="shared" si="6"/>
        <v>75650.53</v>
      </c>
      <c r="O69" s="38">
        <f t="shared" si="9"/>
        <v>25216.84</v>
      </c>
      <c r="P69" s="34">
        <f t="shared" si="7"/>
        <v>75650.53</v>
      </c>
      <c r="Q69" s="38">
        <f t="shared" si="10"/>
        <v>25216.84</v>
      </c>
      <c r="R69" s="34">
        <f t="shared" si="8"/>
        <v>75650.53</v>
      </c>
      <c r="S69" s="38">
        <f t="shared" si="11"/>
        <v>25216.84</v>
      </c>
      <c r="T69" s="53"/>
      <c r="U69" s="53"/>
      <c r="V69" s="55"/>
    </row>
    <row r="70" spans="1:22" s="23" customFormat="1" ht="15">
      <c r="A70" s="37">
        <v>52</v>
      </c>
      <c r="B70" s="33"/>
      <c r="C70" s="71">
        <v>683794</v>
      </c>
      <c r="D70" s="72">
        <v>683794</v>
      </c>
      <c r="E70" s="72">
        <v>683794</v>
      </c>
      <c r="F70" s="72">
        <v>683794</v>
      </c>
      <c r="G70" s="73">
        <v>683794</v>
      </c>
      <c r="H70" s="33"/>
      <c r="I70" s="37">
        <v>52</v>
      </c>
      <c r="J70" s="34">
        <f t="shared" si="3"/>
        <v>86158.04</v>
      </c>
      <c r="K70" s="38">
        <f t="shared" si="4"/>
        <v>28719.35</v>
      </c>
      <c r="L70" s="34">
        <f t="shared" si="5"/>
        <v>86158.04</v>
      </c>
      <c r="M70" s="38">
        <f t="shared" si="4"/>
        <v>28719.35</v>
      </c>
      <c r="N70" s="34">
        <f t="shared" si="6"/>
        <v>86158.04</v>
      </c>
      <c r="O70" s="38">
        <f t="shared" si="9"/>
        <v>28719.35</v>
      </c>
      <c r="P70" s="34">
        <f t="shared" si="7"/>
        <v>86158.04</v>
      </c>
      <c r="Q70" s="38">
        <f t="shared" si="10"/>
        <v>28719.35</v>
      </c>
      <c r="R70" s="34">
        <f t="shared" si="8"/>
        <v>86158.04</v>
      </c>
      <c r="S70" s="38">
        <f t="shared" si="11"/>
        <v>28719.35</v>
      </c>
      <c r="T70" s="53"/>
      <c r="U70" s="53"/>
      <c r="V70" s="55"/>
    </row>
    <row r="71" spans="1:22" s="23" customFormat="1" ht="15">
      <c r="A71" s="37">
        <v>53</v>
      </c>
      <c r="B71" s="33"/>
      <c r="C71" s="71">
        <v>761176</v>
      </c>
      <c r="D71" s="72">
        <v>761176</v>
      </c>
      <c r="E71" s="72">
        <v>761176</v>
      </c>
      <c r="F71" s="72">
        <v>761176</v>
      </c>
      <c r="G71" s="73">
        <v>761176</v>
      </c>
      <c r="H71" s="33"/>
      <c r="I71" s="37">
        <v>53</v>
      </c>
      <c r="J71" s="34">
        <f t="shared" si="3"/>
        <v>95908.18</v>
      </c>
      <c r="K71" s="38">
        <f t="shared" si="4"/>
        <v>31969.39</v>
      </c>
      <c r="L71" s="34">
        <f t="shared" si="5"/>
        <v>95908.18</v>
      </c>
      <c r="M71" s="38">
        <f t="shared" si="4"/>
        <v>31969.39</v>
      </c>
      <c r="N71" s="34">
        <f t="shared" si="6"/>
        <v>95908.18</v>
      </c>
      <c r="O71" s="38">
        <f t="shared" si="9"/>
        <v>31969.39</v>
      </c>
      <c r="P71" s="34">
        <f t="shared" si="7"/>
        <v>95908.18</v>
      </c>
      <c r="Q71" s="38">
        <f t="shared" si="10"/>
        <v>31969.39</v>
      </c>
      <c r="R71" s="34">
        <f t="shared" si="8"/>
        <v>95908.18</v>
      </c>
      <c r="S71" s="38">
        <f t="shared" si="11"/>
        <v>31969.39</v>
      </c>
      <c r="T71" s="53"/>
      <c r="U71" s="53"/>
      <c r="V71" s="55"/>
    </row>
    <row r="72" spans="1:22" s="23" customFormat="1" ht="15">
      <c r="A72" s="37">
        <v>54</v>
      </c>
      <c r="B72" s="33"/>
      <c r="C72" s="71">
        <v>857621</v>
      </c>
      <c r="D72" s="72">
        <v>857621</v>
      </c>
      <c r="E72" s="72">
        <v>857621</v>
      </c>
      <c r="F72" s="72">
        <v>857621</v>
      </c>
      <c r="G72" s="73">
        <v>857621</v>
      </c>
      <c r="H72" s="33"/>
      <c r="I72" s="37">
        <v>54</v>
      </c>
      <c r="J72" s="34">
        <f t="shared" si="3"/>
        <v>108060.25</v>
      </c>
      <c r="K72" s="38">
        <f t="shared" si="4"/>
        <v>36020.08</v>
      </c>
      <c r="L72" s="34">
        <f t="shared" si="5"/>
        <v>108060.25</v>
      </c>
      <c r="M72" s="38">
        <f t="shared" si="4"/>
        <v>36020.08</v>
      </c>
      <c r="N72" s="34">
        <f t="shared" si="6"/>
        <v>108060.25</v>
      </c>
      <c r="O72" s="38">
        <f t="shared" si="9"/>
        <v>36020.08</v>
      </c>
      <c r="P72" s="34">
        <f t="shared" si="7"/>
        <v>108060.25</v>
      </c>
      <c r="Q72" s="38">
        <f t="shared" si="10"/>
        <v>36020.08</v>
      </c>
      <c r="R72" s="34">
        <f t="shared" si="8"/>
        <v>108060.25</v>
      </c>
      <c r="S72" s="38">
        <f t="shared" si="11"/>
        <v>36020.08</v>
      </c>
      <c r="T72" s="53"/>
      <c r="U72" s="53"/>
      <c r="V72" s="55"/>
    </row>
    <row r="73" spans="1:22" s="23" customFormat="1" ht="15">
      <c r="A73" s="39">
        <v>55</v>
      </c>
      <c r="B73" s="33"/>
      <c r="C73" s="74">
        <v>962057</v>
      </c>
      <c r="D73" s="75">
        <v>962057</v>
      </c>
      <c r="E73" s="75">
        <v>962057</v>
      </c>
      <c r="F73" s="75">
        <v>962057</v>
      </c>
      <c r="G73" s="76">
        <v>962057</v>
      </c>
      <c r="H73" s="33"/>
      <c r="I73" s="39">
        <v>55</v>
      </c>
      <c r="J73" s="40">
        <f t="shared" si="3"/>
        <v>121219.18</v>
      </c>
      <c r="K73" s="41">
        <f t="shared" si="4"/>
        <v>40406.39</v>
      </c>
      <c r="L73" s="40">
        <f t="shared" si="5"/>
        <v>121219.18</v>
      </c>
      <c r="M73" s="41">
        <f t="shared" si="4"/>
        <v>40406.39</v>
      </c>
      <c r="N73" s="40">
        <f t="shared" si="6"/>
        <v>121219.18</v>
      </c>
      <c r="O73" s="41">
        <f t="shared" si="9"/>
        <v>40406.39</v>
      </c>
      <c r="P73" s="40">
        <f t="shared" si="7"/>
        <v>121219.18</v>
      </c>
      <c r="Q73" s="41">
        <f t="shared" si="10"/>
        <v>40406.39</v>
      </c>
      <c r="R73" s="40">
        <f t="shared" si="8"/>
        <v>121219.18</v>
      </c>
      <c r="S73" s="41">
        <f t="shared" si="11"/>
        <v>40406.39</v>
      </c>
      <c r="T73" s="53"/>
      <c r="U73" s="53"/>
      <c r="V73" s="55"/>
    </row>
    <row r="74" spans="1:22" s="23" customFormat="1" ht="15">
      <c r="A74" s="48" t="s">
        <v>7</v>
      </c>
      <c r="B74" s="24"/>
      <c r="C74" s="74">
        <v>1079169</v>
      </c>
      <c r="D74" s="75">
        <v>1079169</v>
      </c>
      <c r="E74" s="75">
        <v>1079169</v>
      </c>
      <c r="F74" s="75">
        <v>1079169</v>
      </c>
      <c r="G74" s="76">
        <v>1079169</v>
      </c>
      <c r="H74" s="24"/>
      <c r="I74" s="48" t="s">
        <v>7</v>
      </c>
      <c r="J74" s="40">
        <f t="shared" si="3"/>
        <v>135975.29</v>
      </c>
      <c r="K74" s="41">
        <f t="shared" si="4"/>
        <v>45325.1</v>
      </c>
      <c r="L74" s="40">
        <f t="shared" si="5"/>
        <v>135975.29</v>
      </c>
      <c r="M74" s="41">
        <f t="shared" si="4"/>
        <v>45325.1</v>
      </c>
      <c r="N74" s="40">
        <f t="shared" si="6"/>
        <v>135975.29</v>
      </c>
      <c r="O74" s="41">
        <f t="shared" si="9"/>
        <v>45325.1</v>
      </c>
      <c r="P74" s="40">
        <f t="shared" si="7"/>
        <v>135975.29</v>
      </c>
      <c r="Q74" s="41">
        <f t="shared" si="10"/>
        <v>45325.1</v>
      </c>
      <c r="R74" s="40">
        <f t="shared" si="8"/>
        <v>135975.29</v>
      </c>
      <c r="S74" s="41">
        <f t="shared" si="11"/>
        <v>45325.1</v>
      </c>
      <c r="T74" s="53"/>
      <c r="U74" s="53"/>
      <c r="V74" s="55"/>
    </row>
    <row r="75" spans="10:12" ht="15">
      <c r="J75" s="42"/>
      <c r="K75" s="42"/>
      <c r="L75" s="42"/>
    </row>
    <row r="76" spans="10:12" ht="15">
      <c r="J76" s="42"/>
      <c r="K76" s="43"/>
      <c r="L76" s="43"/>
    </row>
    <row r="77" spans="8:12" ht="15">
      <c r="H77" s="49"/>
      <c r="I77" s="49"/>
      <c r="J77" s="42"/>
      <c r="K77" s="42"/>
      <c r="L77" s="42"/>
    </row>
    <row r="78" spans="8:12" ht="15">
      <c r="H78" s="49"/>
      <c r="I78" s="49"/>
      <c r="J78" s="42"/>
      <c r="K78" s="43"/>
      <c r="L78" s="43"/>
    </row>
    <row r="79" spans="8:12" ht="15">
      <c r="H79" s="49"/>
      <c r="I79" s="49"/>
      <c r="J79" s="42"/>
      <c r="K79" s="42"/>
      <c r="L79" s="42"/>
    </row>
    <row r="80" spans="8:12" ht="15">
      <c r="H80" s="49"/>
      <c r="I80" s="49"/>
      <c r="J80" s="42"/>
      <c r="K80" s="43"/>
      <c r="L80" s="43"/>
    </row>
    <row r="81" spans="8:12" ht="15">
      <c r="H81" s="49"/>
      <c r="I81" s="49"/>
      <c r="J81" s="42"/>
      <c r="K81" s="42"/>
      <c r="L81" s="42"/>
    </row>
    <row r="82" spans="8:12" ht="15">
      <c r="H82" s="49"/>
      <c r="I82" s="49"/>
      <c r="J82" s="42"/>
      <c r="K82" s="43"/>
      <c r="L82" s="43"/>
    </row>
    <row r="83" spans="8:12" ht="15">
      <c r="H83" s="49"/>
      <c r="I83" s="49"/>
      <c r="J83" s="42"/>
      <c r="K83" s="42"/>
      <c r="L83" s="42"/>
    </row>
    <row r="84" spans="8:12" ht="15">
      <c r="H84" s="49"/>
      <c r="I84" s="49"/>
      <c r="J84" s="42"/>
      <c r="K84" s="43"/>
      <c r="L84" s="43"/>
    </row>
    <row r="85" spans="8:12" ht="15">
      <c r="H85" s="49"/>
      <c r="I85" s="49"/>
      <c r="J85" s="42"/>
      <c r="K85" s="42"/>
      <c r="L85" s="42"/>
    </row>
    <row r="86" spans="8:12" ht="15">
      <c r="H86" s="49"/>
      <c r="I86" s="49"/>
      <c r="J86" s="42"/>
      <c r="K86" s="43"/>
      <c r="L86" s="43"/>
    </row>
    <row r="87" spans="8:12" ht="15">
      <c r="H87" s="49"/>
      <c r="I87" s="49"/>
      <c r="J87" s="42"/>
      <c r="K87" s="42"/>
      <c r="L87" s="42"/>
    </row>
    <row r="88" spans="8:12" ht="15">
      <c r="H88" s="49"/>
      <c r="I88" s="49"/>
      <c r="J88" s="42"/>
      <c r="K88" s="43"/>
      <c r="L88" s="43"/>
    </row>
    <row r="89" spans="8:12" ht="15">
      <c r="H89" s="49"/>
      <c r="I89" s="49"/>
      <c r="J89" s="42"/>
      <c r="K89" s="42"/>
      <c r="L89" s="42"/>
    </row>
    <row r="90" spans="8:12" ht="15">
      <c r="H90" s="49"/>
      <c r="I90" s="49"/>
      <c r="J90" s="42"/>
      <c r="K90" s="43"/>
      <c r="L90" s="43"/>
    </row>
    <row r="91" spans="8:12" ht="15">
      <c r="H91" s="49"/>
      <c r="I91" s="49"/>
      <c r="J91" s="42"/>
      <c r="K91" s="42"/>
      <c r="L91" s="42"/>
    </row>
    <row r="92" spans="8:12" ht="15">
      <c r="H92" s="49"/>
      <c r="I92" s="49"/>
      <c r="J92" s="42"/>
      <c r="K92" s="43"/>
      <c r="L92" s="43"/>
    </row>
    <row r="93" spans="8:12" ht="15">
      <c r="H93" s="49"/>
      <c r="I93" s="49"/>
      <c r="J93" s="42"/>
      <c r="K93" s="42"/>
      <c r="L93" s="42"/>
    </row>
    <row r="94" spans="8:12" ht="15">
      <c r="H94" s="49"/>
      <c r="I94" s="49"/>
      <c r="J94" s="42"/>
      <c r="K94" s="43"/>
      <c r="L94" s="43"/>
    </row>
    <row r="95" spans="8:12" ht="15">
      <c r="H95" s="49"/>
      <c r="I95" s="49"/>
      <c r="J95" s="42"/>
      <c r="K95" s="42"/>
      <c r="L95" s="42"/>
    </row>
    <row r="96" spans="8:12" ht="15">
      <c r="H96" s="49"/>
      <c r="I96" s="49"/>
      <c r="J96" s="42"/>
      <c r="K96" s="43"/>
      <c r="L96" s="43"/>
    </row>
    <row r="97" spans="8:12" ht="15">
      <c r="H97" s="49"/>
      <c r="I97" s="49"/>
      <c r="J97" s="42"/>
      <c r="K97" s="42"/>
      <c r="L97" s="42"/>
    </row>
    <row r="98" spans="8:12" ht="15">
      <c r="H98" s="49"/>
      <c r="I98" s="49"/>
      <c r="J98" s="42"/>
      <c r="K98" s="43"/>
      <c r="L98" s="43"/>
    </row>
    <row r="99" spans="8:12" ht="15">
      <c r="H99" s="49"/>
      <c r="I99" s="49"/>
      <c r="J99" s="42"/>
      <c r="K99" s="42"/>
      <c r="L99" s="42"/>
    </row>
    <row r="100" spans="8:12" ht="15">
      <c r="H100" s="49"/>
      <c r="I100" s="49"/>
      <c r="J100" s="42"/>
      <c r="K100" s="43"/>
      <c r="L100" s="43"/>
    </row>
    <row r="101" spans="8:12" ht="15">
      <c r="H101" s="49"/>
      <c r="I101" s="49"/>
      <c r="J101" s="42"/>
      <c r="K101" s="42"/>
      <c r="L101" s="42"/>
    </row>
    <row r="102" spans="8:12" ht="15">
      <c r="H102" s="49"/>
      <c r="I102" s="49"/>
      <c r="J102" s="42"/>
      <c r="K102" s="43"/>
      <c r="L102" s="43"/>
    </row>
    <row r="103" spans="8:12" ht="15">
      <c r="H103" s="49"/>
      <c r="I103" s="49"/>
      <c r="J103" s="42"/>
      <c r="K103" s="42"/>
      <c r="L103" s="42"/>
    </row>
    <row r="104" spans="8:12" ht="15">
      <c r="H104" s="49"/>
      <c r="I104" s="49"/>
      <c r="J104" s="42"/>
      <c r="K104" s="43"/>
      <c r="L104" s="43"/>
    </row>
    <row r="105" spans="8:12" ht="15">
      <c r="H105" s="49"/>
      <c r="I105" s="49"/>
      <c r="J105" s="42"/>
      <c r="K105" s="42"/>
      <c r="L105" s="42"/>
    </row>
    <row r="106" spans="8:12" ht="15">
      <c r="H106" s="49"/>
      <c r="I106" s="49"/>
      <c r="J106" s="42"/>
      <c r="K106" s="43"/>
      <c r="L106" s="43"/>
    </row>
    <row r="107" spans="8:12" ht="15">
      <c r="H107" s="49"/>
      <c r="I107" s="49"/>
      <c r="J107" s="42"/>
      <c r="K107" s="42"/>
      <c r="L107" s="42"/>
    </row>
    <row r="108" spans="8:12" ht="15">
      <c r="H108" s="49"/>
      <c r="I108" s="49"/>
      <c r="J108" s="42"/>
      <c r="K108" s="43"/>
      <c r="L108" s="43"/>
    </row>
    <row r="109" spans="8:12" ht="15">
      <c r="H109" s="49"/>
      <c r="I109" s="49"/>
      <c r="J109" s="42"/>
      <c r="K109" s="42"/>
      <c r="L109" s="42"/>
    </row>
    <row r="110" spans="8:12" ht="15">
      <c r="H110" s="49"/>
      <c r="I110" s="49"/>
      <c r="J110" s="42"/>
      <c r="K110" s="43"/>
      <c r="L110" s="43"/>
    </row>
    <row r="111" spans="8:12" ht="15">
      <c r="H111" s="49"/>
      <c r="I111" s="49"/>
      <c r="J111" s="42"/>
      <c r="K111" s="42"/>
      <c r="L111" s="42"/>
    </row>
    <row r="112" spans="8:12" ht="15">
      <c r="H112" s="49"/>
      <c r="I112" s="49"/>
      <c r="J112" s="42"/>
      <c r="K112" s="43"/>
      <c r="L112" s="43"/>
    </row>
    <row r="113" spans="8:12" ht="15">
      <c r="H113" s="49"/>
      <c r="I113" s="49"/>
      <c r="J113" s="42"/>
      <c r="K113" s="42"/>
      <c r="L113" s="42"/>
    </row>
    <row r="114" spans="8:12" ht="15">
      <c r="H114" s="49"/>
      <c r="I114" s="49"/>
      <c r="J114" s="42"/>
      <c r="K114" s="43"/>
      <c r="L114" s="43"/>
    </row>
    <row r="115" spans="8:12" ht="15">
      <c r="H115" s="49"/>
      <c r="I115" s="49"/>
      <c r="J115" s="42"/>
      <c r="K115" s="42"/>
      <c r="L115" s="42"/>
    </row>
    <row r="116" spans="8:12" ht="15">
      <c r="H116" s="49"/>
      <c r="I116" s="49"/>
      <c r="J116" s="42"/>
      <c r="K116" s="43"/>
      <c r="L116" s="43"/>
    </row>
    <row r="117" spans="8:12" ht="15">
      <c r="H117" s="49"/>
      <c r="I117" s="49"/>
      <c r="J117" s="42"/>
      <c r="K117" s="42"/>
      <c r="L117" s="42"/>
    </row>
    <row r="118" spans="8:12" ht="15">
      <c r="H118" s="49"/>
      <c r="I118" s="49"/>
      <c r="J118" s="42"/>
      <c r="K118" s="43"/>
      <c r="L118" s="43"/>
    </row>
    <row r="119" spans="8:12" ht="15">
      <c r="H119" s="49"/>
      <c r="I119" s="49"/>
      <c r="J119" s="42"/>
      <c r="K119" s="42"/>
      <c r="L119" s="42"/>
    </row>
    <row r="120" spans="8:12" ht="15">
      <c r="H120" s="49"/>
      <c r="I120" s="49"/>
      <c r="J120" s="42"/>
      <c r="K120" s="43"/>
      <c r="L120" s="43"/>
    </row>
    <row r="121" spans="8:12" ht="15">
      <c r="H121" s="49"/>
      <c r="I121" s="49"/>
      <c r="J121" s="42"/>
      <c r="K121" s="42"/>
      <c r="L121" s="42"/>
    </row>
    <row r="122" spans="8:12" ht="15">
      <c r="H122" s="49"/>
      <c r="I122" s="49"/>
      <c r="J122" s="42"/>
      <c r="K122" s="43"/>
      <c r="L122" s="43"/>
    </row>
    <row r="123" spans="8:12" ht="15">
      <c r="H123" s="49"/>
      <c r="I123" s="49"/>
      <c r="J123" s="42"/>
      <c r="K123" s="42"/>
      <c r="L123" s="42"/>
    </row>
    <row r="124" spans="8:12" ht="15">
      <c r="H124" s="49"/>
      <c r="I124" s="49"/>
      <c r="J124" s="42"/>
      <c r="K124" s="43"/>
      <c r="L124" s="43"/>
    </row>
    <row r="125" spans="8:12" ht="15">
      <c r="H125" s="49"/>
      <c r="I125" s="49"/>
      <c r="J125" s="42"/>
      <c r="K125" s="42"/>
      <c r="L125" s="42"/>
    </row>
    <row r="126" spans="8:12" ht="15">
      <c r="H126" s="49"/>
      <c r="I126" s="49"/>
      <c r="J126" s="42"/>
      <c r="K126" s="43"/>
      <c r="L126" s="43"/>
    </row>
    <row r="127" spans="8:12" ht="15">
      <c r="H127" s="49"/>
      <c r="I127" s="49"/>
      <c r="J127" s="42"/>
      <c r="K127" s="42"/>
      <c r="L127" s="42"/>
    </row>
    <row r="128" spans="8:12" ht="15">
      <c r="H128" s="49"/>
      <c r="I128" s="49"/>
      <c r="J128" s="42"/>
      <c r="K128" s="43"/>
      <c r="L128" s="43"/>
    </row>
    <row r="129" spans="8:12" ht="15">
      <c r="H129" s="49"/>
      <c r="I129" s="49"/>
      <c r="J129" s="42"/>
      <c r="K129" s="44"/>
      <c r="L129" s="44"/>
    </row>
    <row r="130" spans="8:12" ht="15">
      <c r="H130" s="49"/>
      <c r="I130" s="49"/>
      <c r="J130" s="43"/>
      <c r="K130" s="45"/>
      <c r="L130" s="45"/>
    </row>
    <row r="131" spans="8:12" ht="15">
      <c r="H131" s="49"/>
      <c r="I131" s="49"/>
      <c r="J131" s="43"/>
      <c r="K131" s="45"/>
      <c r="L131" s="45"/>
    </row>
    <row r="132" spans="8:12" ht="15">
      <c r="H132" s="49"/>
      <c r="I132" s="49"/>
      <c r="J132" s="43"/>
      <c r="K132" s="43"/>
      <c r="L132" s="43"/>
    </row>
    <row r="133" spans="10:12" ht="15">
      <c r="J133" s="43"/>
      <c r="K133" s="43"/>
      <c r="L133" s="43"/>
    </row>
    <row r="134" spans="10:12" ht="15">
      <c r="J134" s="43"/>
      <c r="K134" s="43"/>
      <c r="L134" s="43"/>
    </row>
    <row r="135" spans="10:12" ht="15">
      <c r="J135" s="43"/>
      <c r="K135" s="43"/>
      <c r="L135" s="43"/>
    </row>
    <row r="136" spans="10:12" ht="15">
      <c r="J136" s="43"/>
      <c r="K136" s="43"/>
      <c r="L136" s="43"/>
    </row>
    <row r="137" spans="10:12" ht="15">
      <c r="J137" s="43"/>
      <c r="K137" s="43"/>
      <c r="L137" s="43"/>
    </row>
    <row r="138" spans="10:12" ht="15">
      <c r="J138" s="43"/>
      <c r="K138" s="43"/>
      <c r="L138" s="43"/>
    </row>
    <row r="139" spans="10:12" ht="15">
      <c r="J139" s="46"/>
      <c r="K139" s="46"/>
      <c r="L139" s="43"/>
    </row>
    <row r="140" spans="10:12" ht="15">
      <c r="J140" s="17"/>
      <c r="K140" s="17"/>
      <c r="L140" s="47"/>
    </row>
    <row r="141" spans="10:12" ht="15">
      <c r="J141" s="17"/>
      <c r="K141" s="17"/>
      <c r="L141" s="47"/>
    </row>
  </sheetData>
  <sheetProtection/>
  <mergeCells count="7">
    <mergeCell ref="C15:G15"/>
    <mergeCell ref="J15:S15"/>
    <mergeCell ref="J16:K16"/>
    <mergeCell ref="L16:M16"/>
    <mergeCell ref="N16:O16"/>
    <mergeCell ref="P16:Q16"/>
    <mergeCell ref="R16:S16"/>
  </mergeCells>
  <printOptions/>
  <pageMargins left="0.75" right="0.75" top="1" bottom="1" header="0" footer="0"/>
  <pageSetup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Ansat</dc:creator>
  <cp:keywords/>
  <dc:description/>
  <cp:lastModifiedBy>Vibeke Pedersen</cp:lastModifiedBy>
  <cp:lastPrinted>2011-06-17T09:10:52Z</cp:lastPrinted>
  <dcterms:created xsi:type="dcterms:W3CDTF">2005-07-07T11:48:24Z</dcterms:created>
  <dcterms:modified xsi:type="dcterms:W3CDTF">2018-06-29T12:28:01Z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L_sAMAccountName">
    <vt:lpwstr>kto-vibekep</vt:lpwstr>
  </property>
  <property fmtid="{D5CDD505-2E9C-101B-9397-08002B2CF9AE}" pid="3" name="DL_AuthorInitials">
    <vt:lpwstr>kto-vibekep</vt:lpwstr>
  </property>
  <property fmtid="{D5CDD505-2E9C-101B-9397-08002B2CF9AE}" pid="4" name="fInit">
    <vt:lpwstr>kto-vibekep</vt:lpwstr>
  </property>
  <property fmtid="{D5CDD505-2E9C-101B-9397-08002B2CF9AE}" pid="5" name="fNavn">
    <vt:lpwstr>Vibeke Pedersen</vt:lpwstr>
  </property>
  <property fmtid="{D5CDD505-2E9C-101B-9397-08002B2CF9AE}" pid="6" name="fEpost">
    <vt:lpwstr>vp@forhandlingsfaellesskabet.dk</vt:lpwstr>
  </property>
  <property fmtid="{D5CDD505-2E9C-101B-9397-08002B2CF9AE}" pid="7" name="fLogo">
    <vt:lpwstr>http://www.exformatics.com/images/logo_new.jpg</vt:lpwstr>
  </property>
</Properties>
</file>