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0368" windowHeight="6192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<sst xmlns="http://schemas.openxmlformats.org/spreadsheetml/2006/main" count="45" uniqueCount="21">
  <si>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</si>
  <si>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</si>
  <si>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</si>
  <si>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</si>
  <si>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</si>
  <si>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</si>
  <si>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</si>
  <si>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</si>
  <si>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</si>
  <si>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</si>
  <si>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</si>
  <si>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</si>
  <si>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</si>
  <si>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</si>
  <si>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</si>
  <si>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</si>
  <si>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</si>
  <si>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</si>
  <si>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KL-OMRÅDET</t>
  </si>
  <si>
    <t>Beregning af revideret pensionsbidrag pr. 1. oktober 2019 på KL-området</t>
  </si>
  <si>
    <t>PENSIONSBIDRAG PR. 1. OKTOBER 2019 FOR IKKE-TJENESTEMÆND PÅ KL-OMRÅDET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</si>
</sst>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0" xfId="0" applyNumberFormat="1" applyFont="1" applyFill="1" applyBorder="1" applyAlignment="1" applyProtection="1">
      <alignment horizontal="right"/>
      <protection hidden="1"/>
    </xf>
    <xf numFmtId="39" fontId="7" fillId="33" borderId="13" xfId="0" applyNumberFormat="1" applyFont="1" applyFill="1" applyBorder="1" applyAlignment="1" applyProtection="1">
      <alignment horizontal="right"/>
      <protection hidden="1"/>
    </xf>
    <xf numFmtId="39" fontId="7" fillId="33" borderId="12" xfId="0" applyNumberFormat="1" applyFont="1" applyFill="1" applyBorder="1" applyAlignment="1" applyProtection="1">
      <alignment horizontal="right"/>
      <protection hidden="1"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58">
      <selection activeCell="C19" sqref="C19:G74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1" customWidth="1"/>
  </cols>
  <sheetData>
    <row r="1" spans="1:8" ht="21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7.25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67">
        <v>0.126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2"/>
    </row>
    <row r="13" spans="1:15" ht="15" customHeight="1">
      <c r="A13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6">
        <f>E10</f>
        <v>0.126</v>
      </c>
      <c r="O13" s="52"/>
    </row>
    <row r="14" spans="1:22" s="23" customFormat="1" ht="1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3"/>
      <c r="O14" s="54"/>
      <c r="P14" s="53"/>
      <c r="Q14" s="53"/>
      <c r="R14" s="53"/>
      <c r="S14" s="53"/>
      <c r="T14" s="53"/>
      <c r="U14" s="53"/>
      <c r="V14" s="55"/>
    </row>
    <row r="15" spans="1:22" s="23" customFormat="1" ht="1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0.126</v>
      </c>
      <c r="K15" s="84"/>
      <c r="L15" s="84"/>
      <c r="M15" s="84"/>
      <c r="N15" s="84"/>
      <c r="O15" s="84"/>
      <c r="P15" s="84"/>
      <c r="Q15" s="84"/>
      <c r="R15" s="84"/>
      <c r="S15" s="85"/>
      <c r="T15" s="53"/>
      <c r="U15" s="53"/>
      <c r="V15" s="55"/>
    </row>
    <row r="16" spans="1:22" s="23" customFormat="1" ht="15">
      <c r="A16" s="50"/>
      <c r="B16" s="26"/>
      <c r="C16" s="79" t="s">
        <v>9</v>
      </c>
      <c r="D16" s="77" t="s">
        <v>10</v>
      </c>
      <c r="E16" s="77" t="s">
        <v>11</v>
      </c>
      <c r="F16" s="77" t="s">
        <v>12</v>
      </c>
      <c r="G16" s="78" t="s">
        <v>13</v>
      </c>
      <c r="H16" s="26"/>
      <c r="I16" s="50"/>
      <c r="J16" s="86" t="s">
        <v>9</v>
      </c>
      <c r="K16" s="86"/>
      <c r="L16" s="86" t="s">
        <v>10</v>
      </c>
      <c r="M16" s="86"/>
      <c r="N16" s="86" t="s">
        <v>11</v>
      </c>
      <c r="O16" s="86"/>
      <c r="P16" s="86" t="s">
        <v>12</v>
      </c>
      <c r="Q16" s="86"/>
      <c r="R16" s="86" t="s">
        <v>13</v>
      </c>
      <c r="S16" s="87"/>
      <c r="T16" s="53"/>
      <c r="U16" s="53"/>
      <c r="V16" s="55"/>
    </row>
    <row r="17" spans="1:22" s="23" customFormat="1" ht="15">
      <c r="A17" s="27"/>
      <c r="B17" s="28"/>
      <c r="C17" s="64"/>
      <c r="D17" s="60"/>
      <c r="E17" s="60"/>
      <c r="F17" s="60"/>
      <c r="G17" s="65"/>
      <c r="H17" s="28"/>
      <c r="I17" s="27"/>
      <c r="J17" s="29" t="s">
        <v>4</v>
      </c>
      <c r="K17" s="56" t="s">
        <v>5</v>
      </c>
      <c r="L17" s="56" t="s">
        <v>4</v>
      </c>
      <c r="M17" s="56" t="s">
        <v>5</v>
      </c>
      <c r="N17" s="56" t="s">
        <v>4</v>
      </c>
      <c r="O17" s="56" t="s">
        <v>5</v>
      </c>
      <c r="P17" s="56" t="s">
        <v>4</v>
      </c>
      <c r="Q17" s="56" t="s">
        <v>5</v>
      </c>
      <c r="R17" s="56" t="s">
        <v>4</v>
      </c>
      <c r="S17" s="30" t="s">
        <v>5</v>
      </c>
      <c r="T17" s="53"/>
      <c r="U17" s="53"/>
      <c r="V17" s="55"/>
    </row>
    <row r="18" spans="1:22" s="23" customFormat="1" ht="15">
      <c r="A18" s="31"/>
      <c r="B18" s="26"/>
      <c r="C18" s="61"/>
      <c r="D18" s="62"/>
      <c r="E18" s="62"/>
      <c r="F18" s="62"/>
      <c r="G18" s="63"/>
      <c r="H18" s="26"/>
      <c r="I18" s="31"/>
      <c r="J18" s="57" t="s">
        <v>6</v>
      </c>
      <c r="K18" s="58" t="s">
        <v>6</v>
      </c>
      <c r="L18" s="58" t="s">
        <v>6</v>
      </c>
      <c r="M18" s="58" t="s">
        <v>6</v>
      </c>
      <c r="N18" s="58" t="s">
        <v>6</v>
      </c>
      <c r="O18" s="58" t="s">
        <v>6</v>
      </c>
      <c r="P18" s="58" t="s">
        <v>6</v>
      </c>
      <c r="Q18" s="58" t="s">
        <v>6</v>
      </c>
      <c r="R18" s="58" t="s">
        <v>6</v>
      </c>
      <c r="S18" s="59" t="s">
        <v>6</v>
      </c>
      <c r="T18" s="53"/>
      <c r="U18" s="53"/>
      <c r="V18" s="55"/>
    </row>
    <row r="19" spans="1:22" s="23" customFormat="1" ht="15">
      <c r="A19" s="32">
        <v>1</v>
      </c>
      <c r="B19" s="33"/>
      <c r="C19" s="68">
        <v>204726</v>
      </c>
      <c r="D19" s="69">
        <v>207622</v>
      </c>
      <c r="E19" s="69">
        <v>209626</v>
      </c>
      <c r="F19" s="69">
        <v>212523</v>
      </c>
      <c r="G19" s="70">
        <v>214527</v>
      </c>
      <c r="H19" s="33"/>
      <c r="I19" s="32">
        <v>1</v>
      </c>
      <c r="J19" s="36">
        <f>ROUND(C19*$E$10,2)</f>
        <v>25795.48</v>
      </c>
      <c r="K19" s="35">
        <f>ROUND(J19/3,2)</f>
        <v>8598.49</v>
      </c>
      <c r="L19" s="36">
        <f>ROUND(D19*$E$10,2)</f>
        <v>26160.37</v>
      </c>
      <c r="M19" s="35">
        <f>ROUND(L19/3,2)</f>
        <v>8720.12</v>
      </c>
      <c r="N19" s="36">
        <f>ROUND(E19*$E$10,2)</f>
        <v>26412.88</v>
      </c>
      <c r="O19" s="35">
        <f aca="true" t="shared" si="0" ref="O19:O50">ROUND(N19/3,2)</f>
        <v>8804.29</v>
      </c>
      <c r="P19" s="36">
        <f>ROUND(F19*$E$10,2)</f>
        <v>26777.9</v>
      </c>
      <c r="Q19" s="35">
        <f aca="true" t="shared" si="1" ref="Q19:Q50">ROUND(P19/3,2)</f>
        <v>8925.97</v>
      </c>
      <c r="R19" s="36">
        <f>ROUND(G19*$E$10,2)</f>
        <v>27030.4</v>
      </c>
      <c r="S19" s="35">
        <f aca="true" t="shared" si="2" ref="S19:S50">ROUND(R19/3,2)</f>
        <v>9010.13</v>
      </c>
      <c r="T19" s="53"/>
      <c r="U19" s="53"/>
      <c r="V19" s="55"/>
    </row>
    <row r="20" spans="1:22" s="23" customFormat="1" ht="15">
      <c r="A20" s="37">
        <v>2</v>
      </c>
      <c r="B20" s="33"/>
      <c r="C20" s="71">
        <v>207871</v>
      </c>
      <c r="D20" s="72">
        <v>210838</v>
      </c>
      <c r="E20" s="72">
        <v>212891</v>
      </c>
      <c r="F20" s="72">
        <v>215857</v>
      </c>
      <c r="G20" s="73">
        <v>217910</v>
      </c>
      <c r="H20" s="33"/>
      <c r="I20" s="37">
        <v>2</v>
      </c>
      <c r="J20" s="34">
        <f aca="true" t="shared" si="3" ref="J20:J74">ROUND(C20*$E$10,2)</f>
        <v>26191.75</v>
      </c>
      <c r="K20" s="38">
        <f aca="true" t="shared" si="4" ref="K20:M74">ROUND(J20/3,2)</f>
        <v>8730.58</v>
      </c>
      <c r="L20" s="34">
        <f aca="true" t="shared" si="5" ref="L20:L74">ROUND(D20*$E$10,2)</f>
        <v>26565.59</v>
      </c>
      <c r="M20" s="38">
        <f t="shared" si="4"/>
        <v>8855.2</v>
      </c>
      <c r="N20" s="34">
        <f aca="true" t="shared" si="6" ref="N20:N74">ROUND(E20*$E$10,2)</f>
        <v>26824.27</v>
      </c>
      <c r="O20" s="38">
        <f t="shared" si="0"/>
        <v>8941.42</v>
      </c>
      <c r="P20" s="34">
        <f aca="true" t="shared" si="7" ref="P20:P74">ROUND(F20*$E$10,2)</f>
        <v>27197.98</v>
      </c>
      <c r="Q20" s="38">
        <f t="shared" si="1"/>
        <v>9065.99</v>
      </c>
      <c r="R20" s="34">
        <f aca="true" t="shared" si="8" ref="R20:R74">ROUND(G20*$E$10,2)</f>
        <v>27456.66</v>
      </c>
      <c r="S20" s="38">
        <f t="shared" si="2"/>
        <v>9152.22</v>
      </c>
      <c r="T20" s="53"/>
      <c r="U20" s="53"/>
      <c r="V20" s="55"/>
    </row>
    <row r="21" spans="1:22" s="23" customFormat="1" ht="15">
      <c r="A21" s="37">
        <v>3</v>
      </c>
      <c r="B21" s="33"/>
      <c r="C21" s="71">
        <v>211101</v>
      </c>
      <c r="D21" s="72">
        <v>214139</v>
      </c>
      <c r="E21" s="72">
        <v>216243</v>
      </c>
      <c r="F21" s="72">
        <v>219281</v>
      </c>
      <c r="G21" s="73">
        <v>221386</v>
      </c>
      <c r="H21" s="33"/>
      <c r="I21" s="37">
        <v>3</v>
      </c>
      <c r="J21" s="34">
        <f t="shared" si="3"/>
        <v>26598.73</v>
      </c>
      <c r="K21" s="38">
        <f t="shared" si="4"/>
        <v>8866.24</v>
      </c>
      <c r="L21" s="34">
        <f t="shared" si="5"/>
        <v>26981.51</v>
      </c>
      <c r="M21" s="38">
        <f t="shared" si="4"/>
        <v>8993.84</v>
      </c>
      <c r="N21" s="34">
        <f t="shared" si="6"/>
        <v>27246.62</v>
      </c>
      <c r="O21" s="38">
        <f t="shared" si="0"/>
        <v>9082.21</v>
      </c>
      <c r="P21" s="34">
        <f t="shared" si="7"/>
        <v>27629.41</v>
      </c>
      <c r="Q21" s="38">
        <f t="shared" si="1"/>
        <v>9209.8</v>
      </c>
      <c r="R21" s="34">
        <f t="shared" si="8"/>
        <v>27894.64</v>
      </c>
      <c r="S21" s="38">
        <f t="shared" si="2"/>
        <v>9298.21</v>
      </c>
      <c r="T21" s="53"/>
      <c r="U21" s="53"/>
      <c r="V21" s="55"/>
    </row>
    <row r="22" spans="1:22" s="23" customFormat="1" ht="15">
      <c r="A22" s="37">
        <v>4</v>
      </c>
      <c r="B22" s="33"/>
      <c r="C22" s="71">
        <v>214419</v>
      </c>
      <c r="D22" s="72">
        <v>217533</v>
      </c>
      <c r="E22" s="72">
        <v>219688</v>
      </c>
      <c r="F22" s="72">
        <v>222802</v>
      </c>
      <c r="G22" s="73">
        <v>224956</v>
      </c>
      <c r="H22" s="33"/>
      <c r="I22" s="37">
        <v>4</v>
      </c>
      <c r="J22" s="34">
        <f t="shared" si="3"/>
        <v>27016.79</v>
      </c>
      <c r="K22" s="38">
        <f t="shared" si="4"/>
        <v>9005.6</v>
      </c>
      <c r="L22" s="34">
        <f t="shared" si="5"/>
        <v>27409.16</v>
      </c>
      <c r="M22" s="38">
        <f t="shared" si="4"/>
        <v>9136.39</v>
      </c>
      <c r="N22" s="34">
        <f t="shared" si="6"/>
        <v>27680.69</v>
      </c>
      <c r="O22" s="38">
        <f t="shared" si="0"/>
        <v>9226.9</v>
      </c>
      <c r="P22" s="34">
        <f t="shared" si="7"/>
        <v>28073.05</v>
      </c>
      <c r="Q22" s="38">
        <f t="shared" si="1"/>
        <v>9357.68</v>
      </c>
      <c r="R22" s="34">
        <f t="shared" si="8"/>
        <v>28344.46</v>
      </c>
      <c r="S22" s="38">
        <f t="shared" si="2"/>
        <v>9448.15</v>
      </c>
      <c r="T22" s="53"/>
      <c r="U22" s="53"/>
      <c r="V22" s="55"/>
    </row>
    <row r="23" spans="1:22" s="23" customFormat="1" ht="15">
      <c r="A23" s="39">
        <v>5</v>
      </c>
      <c r="B23" s="33"/>
      <c r="C23" s="74">
        <v>217828</v>
      </c>
      <c r="D23" s="75">
        <v>221017</v>
      </c>
      <c r="E23" s="75">
        <v>223227</v>
      </c>
      <c r="F23" s="75">
        <v>226417</v>
      </c>
      <c r="G23" s="76">
        <v>228624</v>
      </c>
      <c r="H23" s="33"/>
      <c r="I23" s="39">
        <v>5</v>
      </c>
      <c r="J23" s="40">
        <f t="shared" si="3"/>
        <v>27446.33</v>
      </c>
      <c r="K23" s="41">
        <f t="shared" si="4"/>
        <v>9148.78</v>
      </c>
      <c r="L23" s="40">
        <f t="shared" si="5"/>
        <v>27848.14</v>
      </c>
      <c r="M23" s="41">
        <f t="shared" si="4"/>
        <v>9282.71</v>
      </c>
      <c r="N23" s="40">
        <f t="shared" si="6"/>
        <v>28126.6</v>
      </c>
      <c r="O23" s="41">
        <f t="shared" si="0"/>
        <v>9375.53</v>
      </c>
      <c r="P23" s="40">
        <f t="shared" si="7"/>
        <v>28528.54</v>
      </c>
      <c r="Q23" s="41">
        <f t="shared" si="1"/>
        <v>9509.51</v>
      </c>
      <c r="R23" s="40">
        <f t="shared" si="8"/>
        <v>28806.62</v>
      </c>
      <c r="S23" s="41">
        <f t="shared" si="2"/>
        <v>9602.21</v>
      </c>
      <c r="T23" s="53"/>
      <c r="U23" s="53"/>
      <c r="V23" s="55"/>
    </row>
    <row r="24" spans="1:22" s="23" customFormat="1" ht="15">
      <c r="A24" s="32">
        <v>6</v>
      </c>
      <c r="B24" s="33"/>
      <c r="C24" s="71">
        <v>221335</v>
      </c>
      <c r="D24" s="72">
        <v>224604</v>
      </c>
      <c r="E24" s="72">
        <v>226866</v>
      </c>
      <c r="F24" s="72">
        <v>230134</v>
      </c>
      <c r="G24" s="73">
        <v>232397</v>
      </c>
      <c r="H24" s="33"/>
      <c r="I24" s="32">
        <v>6</v>
      </c>
      <c r="J24" s="34">
        <f t="shared" si="3"/>
        <v>27888.21</v>
      </c>
      <c r="K24" s="38">
        <f t="shared" si="4"/>
        <v>9296.07</v>
      </c>
      <c r="L24" s="34">
        <f t="shared" si="5"/>
        <v>28300.1</v>
      </c>
      <c r="M24" s="38">
        <f t="shared" si="4"/>
        <v>9433.37</v>
      </c>
      <c r="N24" s="34">
        <f t="shared" si="6"/>
        <v>28585.12</v>
      </c>
      <c r="O24" s="38">
        <f t="shared" si="0"/>
        <v>9528.37</v>
      </c>
      <c r="P24" s="34">
        <f t="shared" si="7"/>
        <v>28996.88</v>
      </c>
      <c r="Q24" s="38">
        <f t="shared" si="1"/>
        <v>9665.63</v>
      </c>
      <c r="R24" s="34">
        <f t="shared" si="8"/>
        <v>29282.02</v>
      </c>
      <c r="S24" s="38">
        <f t="shared" si="2"/>
        <v>9760.67</v>
      </c>
      <c r="T24" s="53"/>
      <c r="U24" s="53"/>
      <c r="V24" s="55"/>
    </row>
    <row r="25" spans="1:22" s="23" customFormat="1" ht="15">
      <c r="A25" s="37">
        <v>7</v>
      </c>
      <c r="B25" s="33"/>
      <c r="C25" s="71">
        <v>224931</v>
      </c>
      <c r="D25" s="72">
        <v>228280</v>
      </c>
      <c r="E25" s="72">
        <v>230600</v>
      </c>
      <c r="F25" s="72">
        <v>233949</v>
      </c>
      <c r="G25" s="73">
        <v>236267</v>
      </c>
      <c r="H25" s="33"/>
      <c r="I25" s="37">
        <v>7</v>
      </c>
      <c r="J25" s="34">
        <f t="shared" si="3"/>
        <v>28341.31</v>
      </c>
      <c r="K25" s="38">
        <f t="shared" si="4"/>
        <v>9447.1</v>
      </c>
      <c r="L25" s="34">
        <f t="shared" si="5"/>
        <v>28763.28</v>
      </c>
      <c r="M25" s="38">
        <f t="shared" si="4"/>
        <v>9587.76</v>
      </c>
      <c r="N25" s="34">
        <f t="shared" si="6"/>
        <v>29055.6</v>
      </c>
      <c r="O25" s="38">
        <f t="shared" si="0"/>
        <v>9685.2</v>
      </c>
      <c r="P25" s="34">
        <f t="shared" si="7"/>
        <v>29477.57</v>
      </c>
      <c r="Q25" s="38">
        <f t="shared" si="1"/>
        <v>9825.86</v>
      </c>
      <c r="R25" s="34">
        <f t="shared" si="8"/>
        <v>29769.64</v>
      </c>
      <c r="S25" s="38">
        <f t="shared" si="2"/>
        <v>9923.21</v>
      </c>
      <c r="T25" s="53"/>
      <c r="U25" s="53"/>
      <c r="V25" s="55"/>
    </row>
    <row r="26" spans="1:22" s="23" customFormat="1" ht="15">
      <c r="A26" s="37">
        <v>8</v>
      </c>
      <c r="B26" s="33"/>
      <c r="C26" s="71">
        <v>228765</v>
      </c>
      <c r="D26" s="72">
        <v>232200</v>
      </c>
      <c r="E26" s="72">
        <v>234580</v>
      </c>
      <c r="F26" s="72">
        <v>238014</v>
      </c>
      <c r="G26" s="73">
        <v>240393</v>
      </c>
      <c r="H26" s="33"/>
      <c r="I26" s="37">
        <v>8</v>
      </c>
      <c r="J26" s="34">
        <f t="shared" si="3"/>
        <v>28824.39</v>
      </c>
      <c r="K26" s="38">
        <f t="shared" si="4"/>
        <v>9608.13</v>
      </c>
      <c r="L26" s="34">
        <f t="shared" si="5"/>
        <v>29257.2</v>
      </c>
      <c r="M26" s="38">
        <f t="shared" si="4"/>
        <v>9752.4</v>
      </c>
      <c r="N26" s="34">
        <f t="shared" si="6"/>
        <v>29557.08</v>
      </c>
      <c r="O26" s="38">
        <f t="shared" si="0"/>
        <v>9852.36</v>
      </c>
      <c r="P26" s="34">
        <f t="shared" si="7"/>
        <v>29989.76</v>
      </c>
      <c r="Q26" s="38">
        <f t="shared" si="1"/>
        <v>9996.59</v>
      </c>
      <c r="R26" s="34">
        <f t="shared" si="8"/>
        <v>30289.52</v>
      </c>
      <c r="S26" s="38">
        <f t="shared" si="2"/>
        <v>10096.51</v>
      </c>
      <c r="T26" s="53"/>
      <c r="U26" s="53"/>
      <c r="V26" s="55"/>
    </row>
    <row r="27" spans="1:22" s="23" customFormat="1" ht="15">
      <c r="A27" s="37">
        <v>9</v>
      </c>
      <c r="B27" s="33"/>
      <c r="C27" s="71">
        <v>235961</v>
      </c>
      <c r="D27" s="72">
        <v>239483</v>
      </c>
      <c r="E27" s="72">
        <v>241919</v>
      </c>
      <c r="F27" s="72">
        <v>245440</v>
      </c>
      <c r="G27" s="73">
        <v>247878</v>
      </c>
      <c r="H27" s="33"/>
      <c r="I27" s="37">
        <v>9</v>
      </c>
      <c r="J27" s="34">
        <f t="shared" si="3"/>
        <v>29731.09</v>
      </c>
      <c r="K27" s="38">
        <f t="shared" si="4"/>
        <v>9910.36</v>
      </c>
      <c r="L27" s="34">
        <f t="shared" si="5"/>
        <v>30174.86</v>
      </c>
      <c r="M27" s="38">
        <f t="shared" si="4"/>
        <v>10058.29</v>
      </c>
      <c r="N27" s="34">
        <f t="shared" si="6"/>
        <v>30481.79</v>
      </c>
      <c r="O27" s="38">
        <f t="shared" si="0"/>
        <v>10160.6</v>
      </c>
      <c r="P27" s="34">
        <f t="shared" si="7"/>
        <v>30925.44</v>
      </c>
      <c r="Q27" s="38">
        <f t="shared" si="1"/>
        <v>10308.48</v>
      </c>
      <c r="R27" s="34">
        <f t="shared" si="8"/>
        <v>31232.63</v>
      </c>
      <c r="S27" s="38">
        <f t="shared" si="2"/>
        <v>10410.88</v>
      </c>
      <c r="T27" s="53"/>
      <c r="U27" s="53"/>
      <c r="V27" s="55"/>
    </row>
    <row r="28" spans="1:22" s="23" customFormat="1" ht="15">
      <c r="A28" s="39">
        <v>10</v>
      </c>
      <c r="B28" s="33"/>
      <c r="C28" s="74">
        <v>237627</v>
      </c>
      <c r="D28" s="75">
        <v>241236</v>
      </c>
      <c r="E28" s="75">
        <v>243734</v>
      </c>
      <c r="F28" s="75">
        <v>247342</v>
      </c>
      <c r="G28" s="76">
        <v>249842</v>
      </c>
      <c r="H28" s="33"/>
      <c r="I28" s="39">
        <v>10</v>
      </c>
      <c r="J28" s="40">
        <f t="shared" si="3"/>
        <v>29941</v>
      </c>
      <c r="K28" s="41">
        <f t="shared" si="4"/>
        <v>9980.33</v>
      </c>
      <c r="L28" s="40">
        <f t="shared" si="5"/>
        <v>30395.74</v>
      </c>
      <c r="M28" s="41">
        <f t="shared" si="4"/>
        <v>10131.91</v>
      </c>
      <c r="N28" s="40">
        <f t="shared" si="6"/>
        <v>30710.48</v>
      </c>
      <c r="O28" s="41">
        <f t="shared" si="0"/>
        <v>10236.83</v>
      </c>
      <c r="P28" s="40">
        <f t="shared" si="7"/>
        <v>31165.09</v>
      </c>
      <c r="Q28" s="41">
        <f t="shared" si="1"/>
        <v>10388.36</v>
      </c>
      <c r="R28" s="40">
        <f t="shared" si="8"/>
        <v>31480.09</v>
      </c>
      <c r="S28" s="41">
        <f t="shared" si="2"/>
        <v>10493.36</v>
      </c>
      <c r="T28" s="53"/>
      <c r="U28" s="53"/>
      <c r="V28" s="55"/>
    </row>
    <row r="29" spans="1:22" s="23" customFormat="1" ht="15">
      <c r="A29" s="32">
        <v>11</v>
      </c>
      <c r="B29" s="33"/>
      <c r="C29" s="71">
        <v>241243</v>
      </c>
      <c r="D29" s="72">
        <v>244941</v>
      </c>
      <c r="E29" s="72">
        <v>247503</v>
      </c>
      <c r="F29" s="72">
        <v>251202</v>
      </c>
      <c r="G29" s="73">
        <v>253764</v>
      </c>
      <c r="H29" s="33"/>
      <c r="I29" s="32">
        <v>11</v>
      </c>
      <c r="J29" s="34">
        <f t="shared" si="3"/>
        <v>30396.62</v>
      </c>
      <c r="K29" s="38">
        <f t="shared" si="4"/>
        <v>10132.21</v>
      </c>
      <c r="L29" s="34">
        <f t="shared" si="5"/>
        <v>30862.57</v>
      </c>
      <c r="M29" s="38">
        <f t="shared" si="4"/>
        <v>10287.52</v>
      </c>
      <c r="N29" s="34">
        <f t="shared" si="6"/>
        <v>31185.38</v>
      </c>
      <c r="O29" s="38">
        <f t="shared" si="0"/>
        <v>10395.13</v>
      </c>
      <c r="P29" s="34">
        <f t="shared" si="7"/>
        <v>31651.45</v>
      </c>
      <c r="Q29" s="38">
        <f t="shared" si="1"/>
        <v>10550.48</v>
      </c>
      <c r="R29" s="34">
        <f t="shared" si="8"/>
        <v>31974.26</v>
      </c>
      <c r="S29" s="38">
        <f t="shared" si="2"/>
        <v>10658.09</v>
      </c>
      <c r="T29" s="53"/>
      <c r="U29" s="53"/>
      <c r="V29" s="55"/>
    </row>
    <row r="30" spans="1:22" s="23" customFormat="1" ht="15">
      <c r="A30" s="37">
        <v>12</v>
      </c>
      <c r="B30" s="33"/>
      <c r="C30" s="71">
        <v>245367</v>
      </c>
      <c r="D30" s="72">
        <v>249158</v>
      </c>
      <c r="E30" s="72">
        <v>251783</v>
      </c>
      <c r="F30" s="72">
        <v>255576</v>
      </c>
      <c r="G30" s="73">
        <v>258200</v>
      </c>
      <c r="H30" s="33"/>
      <c r="I30" s="37">
        <v>12</v>
      </c>
      <c r="J30" s="34">
        <f t="shared" si="3"/>
        <v>30916.24</v>
      </c>
      <c r="K30" s="38">
        <f t="shared" si="4"/>
        <v>10305.41</v>
      </c>
      <c r="L30" s="34">
        <f t="shared" si="5"/>
        <v>31393.91</v>
      </c>
      <c r="M30" s="38">
        <f t="shared" si="4"/>
        <v>10464.64</v>
      </c>
      <c r="N30" s="34">
        <f t="shared" si="6"/>
        <v>31724.66</v>
      </c>
      <c r="O30" s="38">
        <f t="shared" si="0"/>
        <v>10574.89</v>
      </c>
      <c r="P30" s="34">
        <f t="shared" si="7"/>
        <v>32202.58</v>
      </c>
      <c r="Q30" s="38">
        <f t="shared" si="1"/>
        <v>10734.19</v>
      </c>
      <c r="R30" s="34">
        <f t="shared" si="8"/>
        <v>32533.2</v>
      </c>
      <c r="S30" s="38">
        <f t="shared" si="2"/>
        <v>10844.4</v>
      </c>
      <c r="T30" s="53"/>
      <c r="U30" s="53"/>
      <c r="V30" s="55"/>
    </row>
    <row r="31" spans="1:22" s="23" customFormat="1" ht="15">
      <c r="A31" s="37">
        <v>13</v>
      </c>
      <c r="B31" s="33"/>
      <c r="C31" s="71">
        <v>249608</v>
      </c>
      <c r="D31" s="72">
        <v>253495</v>
      </c>
      <c r="E31" s="72">
        <v>256187</v>
      </c>
      <c r="F31" s="72">
        <v>260074</v>
      </c>
      <c r="G31" s="73">
        <v>262766</v>
      </c>
      <c r="H31" s="33"/>
      <c r="I31" s="37">
        <v>13</v>
      </c>
      <c r="J31" s="34">
        <f t="shared" si="3"/>
        <v>31450.61</v>
      </c>
      <c r="K31" s="38">
        <f t="shared" si="4"/>
        <v>10483.54</v>
      </c>
      <c r="L31" s="34">
        <f t="shared" si="5"/>
        <v>31940.37</v>
      </c>
      <c r="M31" s="38">
        <f t="shared" si="4"/>
        <v>10646.79</v>
      </c>
      <c r="N31" s="34">
        <f t="shared" si="6"/>
        <v>32279.56</v>
      </c>
      <c r="O31" s="38">
        <f t="shared" si="0"/>
        <v>10759.85</v>
      </c>
      <c r="P31" s="34">
        <f t="shared" si="7"/>
        <v>32769.32</v>
      </c>
      <c r="Q31" s="38">
        <f t="shared" si="1"/>
        <v>10923.11</v>
      </c>
      <c r="R31" s="34">
        <f t="shared" si="8"/>
        <v>33108.52</v>
      </c>
      <c r="S31" s="38">
        <f t="shared" si="2"/>
        <v>11036.17</v>
      </c>
      <c r="T31" s="53"/>
      <c r="U31" s="53"/>
      <c r="V31" s="55"/>
    </row>
    <row r="32" spans="1:22" s="23" customFormat="1" ht="15">
      <c r="A32" s="37">
        <v>14</v>
      </c>
      <c r="B32" s="33"/>
      <c r="C32" s="71">
        <v>253966</v>
      </c>
      <c r="D32" s="72">
        <v>257951</v>
      </c>
      <c r="E32" s="72">
        <v>260709</v>
      </c>
      <c r="F32" s="72">
        <v>264695</v>
      </c>
      <c r="G32" s="73">
        <v>267455</v>
      </c>
      <c r="H32" s="33"/>
      <c r="I32" s="37">
        <v>14</v>
      </c>
      <c r="J32" s="34">
        <f t="shared" si="3"/>
        <v>31999.72</v>
      </c>
      <c r="K32" s="38">
        <f t="shared" si="4"/>
        <v>10666.57</v>
      </c>
      <c r="L32" s="34">
        <f t="shared" si="5"/>
        <v>32501.83</v>
      </c>
      <c r="M32" s="38">
        <f t="shared" si="4"/>
        <v>10833.94</v>
      </c>
      <c r="N32" s="34">
        <f t="shared" si="6"/>
        <v>32849.33</v>
      </c>
      <c r="O32" s="38">
        <f t="shared" si="0"/>
        <v>10949.78</v>
      </c>
      <c r="P32" s="34">
        <f t="shared" si="7"/>
        <v>33351.57</v>
      </c>
      <c r="Q32" s="38">
        <f t="shared" si="1"/>
        <v>11117.19</v>
      </c>
      <c r="R32" s="34">
        <f t="shared" si="8"/>
        <v>33699.33</v>
      </c>
      <c r="S32" s="38">
        <f t="shared" si="2"/>
        <v>11233.11</v>
      </c>
      <c r="T32" s="53"/>
      <c r="U32" s="53"/>
      <c r="V32" s="55"/>
    </row>
    <row r="33" spans="1:22" s="23" customFormat="1" ht="15">
      <c r="A33" s="39">
        <v>15</v>
      </c>
      <c r="B33" s="33"/>
      <c r="C33" s="74">
        <v>258269</v>
      </c>
      <c r="D33" s="75">
        <v>262354</v>
      </c>
      <c r="E33" s="75">
        <v>265184</v>
      </c>
      <c r="F33" s="75">
        <v>269268</v>
      </c>
      <c r="G33" s="76">
        <v>272097</v>
      </c>
      <c r="H33" s="33"/>
      <c r="I33" s="39">
        <v>15</v>
      </c>
      <c r="J33" s="40">
        <f t="shared" si="3"/>
        <v>32541.89</v>
      </c>
      <c r="K33" s="41">
        <f t="shared" si="4"/>
        <v>10847.3</v>
      </c>
      <c r="L33" s="40">
        <f t="shared" si="5"/>
        <v>33056.6</v>
      </c>
      <c r="M33" s="41">
        <f t="shared" si="4"/>
        <v>11018.87</v>
      </c>
      <c r="N33" s="40">
        <f t="shared" si="6"/>
        <v>33413.18</v>
      </c>
      <c r="O33" s="41">
        <f t="shared" si="0"/>
        <v>11137.73</v>
      </c>
      <c r="P33" s="40">
        <f t="shared" si="7"/>
        <v>33927.77</v>
      </c>
      <c r="Q33" s="41">
        <f t="shared" si="1"/>
        <v>11309.26</v>
      </c>
      <c r="R33" s="40">
        <f t="shared" si="8"/>
        <v>34284.22</v>
      </c>
      <c r="S33" s="41">
        <f t="shared" si="2"/>
        <v>11428.07</v>
      </c>
      <c r="T33" s="53"/>
      <c r="U33" s="53"/>
      <c r="V33" s="55"/>
    </row>
    <row r="34" spans="1:22" s="23" customFormat="1" ht="15">
      <c r="A34" s="32">
        <v>16</v>
      </c>
      <c r="B34" s="33"/>
      <c r="C34" s="71">
        <v>262674</v>
      </c>
      <c r="D34" s="72">
        <v>266862</v>
      </c>
      <c r="E34" s="72">
        <v>269762</v>
      </c>
      <c r="F34" s="72">
        <v>273950</v>
      </c>
      <c r="G34" s="73">
        <v>276852</v>
      </c>
      <c r="H34" s="33"/>
      <c r="I34" s="32">
        <v>16</v>
      </c>
      <c r="J34" s="34">
        <f t="shared" si="3"/>
        <v>33096.92</v>
      </c>
      <c r="K34" s="38">
        <f t="shared" si="4"/>
        <v>11032.31</v>
      </c>
      <c r="L34" s="34">
        <f t="shared" si="5"/>
        <v>33624.61</v>
      </c>
      <c r="M34" s="38">
        <f t="shared" si="4"/>
        <v>11208.2</v>
      </c>
      <c r="N34" s="34">
        <f t="shared" si="6"/>
        <v>33990.01</v>
      </c>
      <c r="O34" s="38">
        <f t="shared" si="0"/>
        <v>11330</v>
      </c>
      <c r="P34" s="34">
        <f t="shared" si="7"/>
        <v>34517.7</v>
      </c>
      <c r="Q34" s="38">
        <f t="shared" si="1"/>
        <v>11505.9</v>
      </c>
      <c r="R34" s="34">
        <f t="shared" si="8"/>
        <v>34883.35</v>
      </c>
      <c r="S34" s="38">
        <f t="shared" si="2"/>
        <v>11627.78</v>
      </c>
      <c r="T34" s="53"/>
      <c r="U34" s="53"/>
      <c r="V34" s="55"/>
    </row>
    <row r="35" spans="1:22" s="23" customFormat="1" ht="15">
      <c r="A35" s="37">
        <v>17</v>
      </c>
      <c r="B35" s="33"/>
      <c r="C35" s="71">
        <v>266333</v>
      </c>
      <c r="D35" s="72">
        <v>270647</v>
      </c>
      <c r="E35" s="72">
        <v>273635</v>
      </c>
      <c r="F35" s="72">
        <v>277951</v>
      </c>
      <c r="G35" s="73">
        <v>280937</v>
      </c>
      <c r="H35" s="33"/>
      <c r="I35" s="37">
        <v>17</v>
      </c>
      <c r="J35" s="34">
        <f t="shared" si="3"/>
        <v>33557.96</v>
      </c>
      <c r="K35" s="38">
        <f t="shared" si="4"/>
        <v>11185.99</v>
      </c>
      <c r="L35" s="34">
        <f t="shared" si="5"/>
        <v>34101.52</v>
      </c>
      <c r="M35" s="38">
        <f t="shared" si="4"/>
        <v>11367.17</v>
      </c>
      <c r="N35" s="34">
        <f t="shared" si="6"/>
        <v>34478.01</v>
      </c>
      <c r="O35" s="38">
        <f t="shared" si="0"/>
        <v>11492.67</v>
      </c>
      <c r="P35" s="34">
        <f t="shared" si="7"/>
        <v>35021.83</v>
      </c>
      <c r="Q35" s="38">
        <f t="shared" si="1"/>
        <v>11673.94</v>
      </c>
      <c r="R35" s="34">
        <f t="shared" si="8"/>
        <v>35398.06</v>
      </c>
      <c r="S35" s="38">
        <f t="shared" si="2"/>
        <v>11799.35</v>
      </c>
      <c r="T35" s="53"/>
      <c r="U35" s="53"/>
      <c r="V35" s="55"/>
    </row>
    <row r="36" spans="1:22" s="23" customFormat="1" ht="15">
      <c r="A36" s="37">
        <v>18</v>
      </c>
      <c r="B36" s="33"/>
      <c r="C36" s="71">
        <v>271214</v>
      </c>
      <c r="D36" s="72">
        <v>275638</v>
      </c>
      <c r="E36" s="72">
        <v>278701</v>
      </c>
      <c r="F36" s="72">
        <v>283127</v>
      </c>
      <c r="G36" s="73">
        <v>286189</v>
      </c>
      <c r="H36" s="33"/>
      <c r="I36" s="37">
        <v>18</v>
      </c>
      <c r="J36" s="34">
        <f t="shared" si="3"/>
        <v>34172.96</v>
      </c>
      <c r="K36" s="38">
        <f t="shared" si="4"/>
        <v>11390.99</v>
      </c>
      <c r="L36" s="34">
        <f t="shared" si="5"/>
        <v>34730.39</v>
      </c>
      <c r="M36" s="38">
        <f t="shared" si="4"/>
        <v>11576.8</v>
      </c>
      <c r="N36" s="34">
        <f t="shared" si="6"/>
        <v>35116.33</v>
      </c>
      <c r="O36" s="38">
        <f t="shared" si="0"/>
        <v>11705.44</v>
      </c>
      <c r="P36" s="34">
        <f t="shared" si="7"/>
        <v>35674</v>
      </c>
      <c r="Q36" s="38">
        <f t="shared" si="1"/>
        <v>11891.33</v>
      </c>
      <c r="R36" s="34">
        <f t="shared" si="8"/>
        <v>36059.81</v>
      </c>
      <c r="S36" s="38">
        <f t="shared" si="2"/>
        <v>12019.94</v>
      </c>
      <c r="T36" s="53"/>
      <c r="U36" s="53"/>
      <c r="V36" s="55"/>
    </row>
    <row r="37" spans="1:22" s="23" customFormat="1" ht="15">
      <c r="A37" s="37">
        <v>19</v>
      </c>
      <c r="B37" s="33"/>
      <c r="C37" s="71">
        <v>274868</v>
      </c>
      <c r="D37" s="72">
        <v>279405</v>
      </c>
      <c r="E37" s="72">
        <v>282547</v>
      </c>
      <c r="F37" s="72">
        <v>287084</v>
      </c>
      <c r="G37" s="73">
        <v>290226</v>
      </c>
      <c r="H37" s="33"/>
      <c r="I37" s="37">
        <v>19</v>
      </c>
      <c r="J37" s="34">
        <f t="shared" si="3"/>
        <v>34633.37</v>
      </c>
      <c r="K37" s="38">
        <f t="shared" si="4"/>
        <v>11544.46</v>
      </c>
      <c r="L37" s="34">
        <f t="shared" si="5"/>
        <v>35205.03</v>
      </c>
      <c r="M37" s="38">
        <f t="shared" si="4"/>
        <v>11735.01</v>
      </c>
      <c r="N37" s="34">
        <f t="shared" si="6"/>
        <v>35600.92</v>
      </c>
      <c r="O37" s="38">
        <f t="shared" si="0"/>
        <v>11866.97</v>
      </c>
      <c r="P37" s="34">
        <f t="shared" si="7"/>
        <v>36172.58</v>
      </c>
      <c r="Q37" s="38">
        <f t="shared" si="1"/>
        <v>12057.53</v>
      </c>
      <c r="R37" s="34">
        <f t="shared" si="8"/>
        <v>36568.48</v>
      </c>
      <c r="S37" s="38">
        <f t="shared" si="2"/>
        <v>12189.49</v>
      </c>
      <c r="T37" s="53"/>
      <c r="U37" s="53"/>
      <c r="V37" s="55"/>
    </row>
    <row r="38" spans="1:22" s="23" customFormat="1" ht="15">
      <c r="A38" s="39">
        <v>20</v>
      </c>
      <c r="B38" s="33"/>
      <c r="C38" s="74">
        <v>278129</v>
      </c>
      <c r="D38" s="75">
        <v>282781</v>
      </c>
      <c r="E38" s="75">
        <v>286003</v>
      </c>
      <c r="F38" s="75">
        <v>290656</v>
      </c>
      <c r="G38" s="76">
        <v>293876</v>
      </c>
      <c r="H38" s="33"/>
      <c r="I38" s="39">
        <v>20</v>
      </c>
      <c r="J38" s="40">
        <f t="shared" si="3"/>
        <v>35044.25</v>
      </c>
      <c r="K38" s="41">
        <f t="shared" si="4"/>
        <v>11681.42</v>
      </c>
      <c r="L38" s="40">
        <f t="shared" si="5"/>
        <v>35630.41</v>
      </c>
      <c r="M38" s="41">
        <f t="shared" si="4"/>
        <v>11876.8</v>
      </c>
      <c r="N38" s="40">
        <f t="shared" si="6"/>
        <v>36036.38</v>
      </c>
      <c r="O38" s="41">
        <f t="shared" si="0"/>
        <v>12012.13</v>
      </c>
      <c r="P38" s="40">
        <f t="shared" si="7"/>
        <v>36622.66</v>
      </c>
      <c r="Q38" s="41">
        <f t="shared" si="1"/>
        <v>12207.55</v>
      </c>
      <c r="R38" s="40">
        <f t="shared" si="8"/>
        <v>37028.38</v>
      </c>
      <c r="S38" s="41">
        <f t="shared" si="2"/>
        <v>12342.79</v>
      </c>
      <c r="T38" s="53"/>
      <c r="U38" s="53"/>
      <c r="V38" s="55"/>
    </row>
    <row r="39" spans="1:22" s="23" customFormat="1" ht="15">
      <c r="A39" s="32">
        <v>21</v>
      </c>
      <c r="B39" s="33"/>
      <c r="C39" s="71">
        <v>282743</v>
      </c>
      <c r="D39" s="72">
        <v>287515</v>
      </c>
      <c r="E39" s="72">
        <v>290818</v>
      </c>
      <c r="F39" s="72">
        <v>295590</v>
      </c>
      <c r="G39" s="73">
        <v>298894</v>
      </c>
      <c r="H39" s="33"/>
      <c r="I39" s="32">
        <v>21</v>
      </c>
      <c r="J39" s="34">
        <f t="shared" si="3"/>
        <v>35625.62</v>
      </c>
      <c r="K39" s="38">
        <f t="shared" si="4"/>
        <v>11875.21</v>
      </c>
      <c r="L39" s="34">
        <f t="shared" si="5"/>
        <v>36226.89</v>
      </c>
      <c r="M39" s="38">
        <f t="shared" si="4"/>
        <v>12075.63</v>
      </c>
      <c r="N39" s="34">
        <f t="shared" si="6"/>
        <v>36643.07</v>
      </c>
      <c r="O39" s="38">
        <f t="shared" si="0"/>
        <v>12214.36</v>
      </c>
      <c r="P39" s="34">
        <f t="shared" si="7"/>
        <v>37244.34</v>
      </c>
      <c r="Q39" s="38">
        <f t="shared" si="1"/>
        <v>12414.78</v>
      </c>
      <c r="R39" s="34">
        <f t="shared" si="8"/>
        <v>37660.64</v>
      </c>
      <c r="S39" s="38">
        <f t="shared" si="2"/>
        <v>12553.55</v>
      </c>
      <c r="T39" s="53"/>
      <c r="U39" s="53"/>
      <c r="V39" s="55"/>
    </row>
    <row r="40" spans="1:22" s="23" customFormat="1" ht="15">
      <c r="A40" s="37">
        <v>22</v>
      </c>
      <c r="B40" s="33"/>
      <c r="C40" s="71">
        <v>287021</v>
      </c>
      <c r="D40" s="72">
        <v>291793</v>
      </c>
      <c r="E40" s="72">
        <v>295096</v>
      </c>
      <c r="F40" s="72">
        <v>299868</v>
      </c>
      <c r="G40" s="73">
        <v>303172</v>
      </c>
      <c r="H40" s="33"/>
      <c r="I40" s="37">
        <v>22</v>
      </c>
      <c r="J40" s="34">
        <f t="shared" si="3"/>
        <v>36164.65</v>
      </c>
      <c r="K40" s="38">
        <f t="shared" si="4"/>
        <v>12054.88</v>
      </c>
      <c r="L40" s="34">
        <f t="shared" si="5"/>
        <v>36765.92</v>
      </c>
      <c r="M40" s="38">
        <f t="shared" si="4"/>
        <v>12255.31</v>
      </c>
      <c r="N40" s="34">
        <f t="shared" si="6"/>
        <v>37182.1</v>
      </c>
      <c r="O40" s="38">
        <f t="shared" si="0"/>
        <v>12394.03</v>
      </c>
      <c r="P40" s="34">
        <f t="shared" si="7"/>
        <v>37783.37</v>
      </c>
      <c r="Q40" s="38">
        <f t="shared" si="1"/>
        <v>12594.46</v>
      </c>
      <c r="R40" s="34">
        <f t="shared" si="8"/>
        <v>38199.67</v>
      </c>
      <c r="S40" s="38">
        <f t="shared" si="2"/>
        <v>12733.22</v>
      </c>
      <c r="T40" s="53"/>
      <c r="U40" s="53"/>
      <c r="V40" s="55"/>
    </row>
    <row r="41" spans="1:22" s="23" customFormat="1" ht="15">
      <c r="A41" s="37">
        <v>23</v>
      </c>
      <c r="B41" s="33"/>
      <c r="C41" s="71">
        <v>291598</v>
      </c>
      <c r="D41" s="72">
        <v>296241</v>
      </c>
      <c r="E41" s="72">
        <v>299452</v>
      </c>
      <c r="F41" s="72">
        <v>304093</v>
      </c>
      <c r="G41" s="73">
        <v>307306</v>
      </c>
      <c r="H41" s="33"/>
      <c r="I41" s="37">
        <v>23</v>
      </c>
      <c r="J41" s="34">
        <f t="shared" si="3"/>
        <v>36741.35</v>
      </c>
      <c r="K41" s="38">
        <f t="shared" si="4"/>
        <v>12247.12</v>
      </c>
      <c r="L41" s="34">
        <f t="shared" si="5"/>
        <v>37326.37</v>
      </c>
      <c r="M41" s="38">
        <f t="shared" si="4"/>
        <v>12442.12</v>
      </c>
      <c r="N41" s="34">
        <f t="shared" si="6"/>
        <v>37730.95</v>
      </c>
      <c r="O41" s="38">
        <f t="shared" si="0"/>
        <v>12576.98</v>
      </c>
      <c r="P41" s="34">
        <f t="shared" si="7"/>
        <v>38315.72</v>
      </c>
      <c r="Q41" s="38">
        <f t="shared" si="1"/>
        <v>12771.91</v>
      </c>
      <c r="R41" s="34">
        <f t="shared" si="8"/>
        <v>38720.56</v>
      </c>
      <c r="S41" s="38">
        <f t="shared" si="2"/>
        <v>12906.85</v>
      </c>
      <c r="T41" s="53"/>
      <c r="U41" s="53"/>
      <c r="V41" s="55"/>
    </row>
    <row r="42" spans="1:22" s="23" customFormat="1" ht="15">
      <c r="A42" s="37">
        <v>24</v>
      </c>
      <c r="B42" s="33"/>
      <c r="C42" s="71">
        <v>296322</v>
      </c>
      <c r="D42" s="72">
        <v>300831</v>
      </c>
      <c r="E42" s="72">
        <v>303954</v>
      </c>
      <c r="F42" s="72">
        <v>308463</v>
      </c>
      <c r="G42" s="73">
        <v>311584</v>
      </c>
      <c r="H42" s="33"/>
      <c r="I42" s="37">
        <v>24</v>
      </c>
      <c r="J42" s="34">
        <f t="shared" si="3"/>
        <v>37336.57</v>
      </c>
      <c r="K42" s="38">
        <f t="shared" si="4"/>
        <v>12445.52</v>
      </c>
      <c r="L42" s="34">
        <f t="shared" si="5"/>
        <v>37904.71</v>
      </c>
      <c r="M42" s="38">
        <f t="shared" si="4"/>
        <v>12634.9</v>
      </c>
      <c r="N42" s="34">
        <f t="shared" si="6"/>
        <v>38298.2</v>
      </c>
      <c r="O42" s="38">
        <f t="shared" si="0"/>
        <v>12766.07</v>
      </c>
      <c r="P42" s="34">
        <f t="shared" si="7"/>
        <v>38866.34</v>
      </c>
      <c r="Q42" s="38">
        <f t="shared" si="1"/>
        <v>12955.45</v>
      </c>
      <c r="R42" s="34">
        <f t="shared" si="8"/>
        <v>39259.58</v>
      </c>
      <c r="S42" s="38">
        <f t="shared" si="2"/>
        <v>13086.53</v>
      </c>
      <c r="T42" s="53"/>
      <c r="U42" s="53"/>
      <c r="V42" s="55"/>
    </row>
    <row r="43" spans="1:22" s="23" customFormat="1" ht="15">
      <c r="A43" s="39">
        <v>25</v>
      </c>
      <c r="B43" s="33"/>
      <c r="C43" s="74">
        <v>301144</v>
      </c>
      <c r="D43" s="75">
        <v>305513</v>
      </c>
      <c r="E43" s="75">
        <v>308536</v>
      </c>
      <c r="F43" s="75">
        <v>312907</v>
      </c>
      <c r="G43" s="76">
        <v>315930</v>
      </c>
      <c r="H43" s="33"/>
      <c r="I43" s="39">
        <v>25</v>
      </c>
      <c r="J43" s="40">
        <f t="shared" si="3"/>
        <v>37944.14</v>
      </c>
      <c r="K43" s="41">
        <f t="shared" si="4"/>
        <v>12648.05</v>
      </c>
      <c r="L43" s="40">
        <f t="shared" si="5"/>
        <v>38494.64</v>
      </c>
      <c r="M43" s="41">
        <f t="shared" si="4"/>
        <v>12831.55</v>
      </c>
      <c r="N43" s="40">
        <f t="shared" si="6"/>
        <v>38875.54</v>
      </c>
      <c r="O43" s="41">
        <f t="shared" si="0"/>
        <v>12958.51</v>
      </c>
      <c r="P43" s="40">
        <f t="shared" si="7"/>
        <v>39426.28</v>
      </c>
      <c r="Q43" s="41">
        <f t="shared" si="1"/>
        <v>13142.09</v>
      </c>
      <c r="R43" s="40">
        <f t="shared" si="8"/>
        <v>39807.18</v>
      </c>
      <c r="S43" s="41">
        <f t="shared" si="2"/>
        <v>13269.06</v>
      </c>
      <c r="T43" s="53"/>
      <c r="U43" s="53"/>
      <c r="V43" s="55"/>
    </row>
    <row r="44" spans="1:22" s="23" customFormat="1" ht="15">
      <c r="A44" s="32">
        <v>26</v>
      </c>
      <c r="B44" s="33"/>
      <c r="C44" s="71">
        <v>306077</v>
      </c>
      <c r="D44" s="72">
        <v>310297</v>
      </c>
      <c r="E44" s="72">
        <v>313216</v>
      </c>
      <c r="F44" s="72">
        <v>317433</v>
      </c>
      <c r="G44" s="73">
        <v>320354</v>
      </c>
      <c r="H44" s="33"/>
      <c r="I44" s="32">
        <v>26</v>
      </c>
      <c r="J44" s="34">
        <f t="shared" si="3"/>
        <v>38565.7</v>
      </c>
      <c r="K44" s="38">
        <f t="shared" si="4"/>
        <v>12855.23</v>
      </c>
      <c r="L44" s="34">
        <f t="shared" si="5"/>
        <v>39097.42</v>
      </c>
      <c r="M44" s="38">
        <f t="shared" si="4"/>
        <v>13032.47</v>
      </c>
      <c r="N44" s="34">
        <f t="shared" si="6"/>
        <v>39465.22</v>
      </c>
      <c r="O44" s="38">
        <f t="shared" si="0"/>
        <v>13155.07</v>
      </c>
      <c r="P44" s="34">
        <f t="shared" si="7"/>
        <v>39996.56</v>
      </c>
      <c r="Q44" s="38">
        <f t="shared" si="1"/>
        <v>13332.19</v>
      </c>
      <c r="R44" s="34">
        <f t="shared" si="8"/>
        <v>40364.6</v>
      </c>
      <c r="S44" s="38">
        <f t="shared" si="2"/>
        <v>13454.87</v>
      </c>
      <c r="T44" s="53"/>
      <c r="U44" s="53"/>
      <c r="V44" s="55"/>
    </row>
    <row r="45" spans="1:22" s="23" customFormat="1" ht="15">
      <c r="A45" s="37">
        <v>27</v>
      </c>
      <c r="B45" s="33"/>
      <c r="C45" s="71">
        <v>311123</v>
      </c>
      <c r="D45" s="72">
        <v>315180</v>
      </c>
      <c r="E45" s="72">
        <v>317987</v>
      </c>
      <c r="F45" s="72">
        <v>322044</v>
      </c>
      <c r="G45" s="73">
        <v>324852</v>
      </c>
      <c r="H45" s="33"/>
      <c r="I45" s="37">
        <v>27</v>
      </c>
      <c r="J45" s="34">
        <f t="shared" si="3"/>
        <v>39201.5</v>
      </c>
      <c r="K45" s="38">
        <f t="shared" si="4"/>
        <v>13067.17</v>
      </c>
      <c r="L45" s="34">
        <f t="shared" si="5"/>
        <v>39712.68</v>
      </c>
      <c r="M45" s="38">
        <f t="shared" si="4"/>
        <v>13237.56</v>
      </c>
      <c r="N45" s="34">
        <f t="shared" si="6"/>
        <v>40066.36</v>
      </c>
      <c r="O45" s="38">
        <f t="shared" si="0"/>
        <v>13355.45</v>
      </c>
      <c r="P45" s="34">
        <f t="shared" si="7"/>
        <v>40577.54</v>
      </c>
      <c r="Q45" s="38">
        <f t="shared" si="1"/>
        <v>13525.85</v>
      </c>
      <c r="R45" s="34">
        <f t="shared" si="8"/>
        <v>40931.35</v>
      </c>
      <c r="S45" s="38">
        <f t="shared" si="2"/>
        <v>13643.78</v>
      </c>
      <c r="T45" s="53"/>
      <c r="U45" s="53"/>
      <c r="V45" s="55"/>
    </row>
    <row r="46" spans="1:22" s="23" customFormat="1" ht="15">
      <c r="A46" s="37">
        <v>28</v>
      </c>
      <c r="B46" s="33"/>
      <c r="C46" s="71">
        <v>316280</v>
      </c>
      <c r="D46" s="72">
        <v>320165</v>
      </c>
      <c r="E46" s="72">
        <v>322853</v>
      </c>
      <c r="F46" s="72">
        <v>326738</v>
      </c>
      <c r="G46" s="73">
        <v>329425</v>
      </c>
      <c r="H46" s="33"/>
      <c r="I46" s="37">
        <v>28</v>
      </c>
      <c r="J46" s="34">
        <f t="shared" si="3"/>
        <v>39851.28</v>
      </c>
      <c r="K46" s="38">
        <f t="shared" si="4"/>
        <v>13283.76</v>
      </c>
      <c r="L46" s="34">
        <f t="shared" si="5"/>
        <v>40340.79</v>
      </c>
      <c r="M46" s="38">
        <f t="shared" si="4"/>
        <v>13446.93</v>
      </c>
      <c r="N46" s="34">
        <f t="shared" si="6"/>
        <v>40679.48</v>
      </c>
      <c r="O46" s="38">
        <f t="shared" si="0"/>
        <v>13559.83</v>
      </c>
      <c r="P46" s="34">
        <f t="shared" si="7"/>
        <v>41168.99</v>
      </c>
      <c r="Q46" s="38">
        <f t="shared" si="1"/>
        <v>13723</v>
      </c>
      <c r="R46" s="34">
        <f t="shared" si="8"/>
        <v>41507.55</v>
      </c>
      <c r="S46" s="38">
        <f t="shared" si="2"/>
        <v>13835.85</v>
      </c>
      <c r="T46" s="53"/>
      <c r="U46" s="53"/>
      <c r="V46" s="55"/>
    </row>
    <row r="47" spans="1:22" s="23" customFormat="1" ht="15">
      <c r="A47" s="37">
        <v>29</v>
      </c>
      <c r="B47" s="33"/>
      <c r="C47" s="71">
        <v>321555</v>
      </c>
      <c r="D47" s="72">
        <v>325256</v>
      </c>
      <c r="E47" s="72">
        <v>327817</v>
      </c>
      <c r="F47" s="72">
        <v>331516</v>
      </c>
      <c r="G47" s="73">
        <v>334078</v>
      </c>
      <c r="H47" s="33"/>
      <c r="I47" s="37">
        <v>29</v>
      </c>
      <c r="J47" s="34">
        <f t="shared" si="3"/>
        <v>40515.93</v>
      </c>
      <c r="K47" s="38">
        <f t="shared" si="4"/>
        <v>13505.31</v>
      </c>
      <c r="L47" s="34">
        <f t="shared" si="5"/>
        <v>40982.26</v>
      </c>
      <c r="M47" s="38">
        <f t="shared" si="4"/>
        <v>13660.75</v>
      </c>
      <c r="N47" s="34">
        <f t="shared" si="6"/>
        <v>41304.94</v>
      </c>
      <c r="O47" s="38">
        <f t="shared" si="0"/>
        <v>13768.31</v>
      </c>
      <c r="P47" s="34">
        <f t="shared" si="7"/>
        <v>41771.02</v>
      </c>
      <c r="Q47" s="38">
        <f t="shared" si="1"/>
        <v>13923.67</v>
      </c>
      <c r="R47" s="34">
        <f t="shared" si="8"/>
        <v>42093.83</v>
      </c>
      <c r="S47" s="38">
        <f t="shared" si="2"/>
        <v>14031.28</v>
      </c>
      <c r="T47" s="53"/>
      <c r="U47" s="53"/>
      <c r="V47" s="55"/>
    </row>
    <row r="48" spans="1:22" s="23" customFormat="1" ht="15">
      <c r="A48" s="39">
        <v>30</v>
      </c>
      <c r="B48" s="33"/>
      <c r="C48" s="74">
        <v>326943</v>
      </c>
      <c r="D48" s="75">
        <v>330447</v>
      </c>
      <c r="E48" s="75">
        <v>332874</v>
      </c>
      <c r="F48" s="75">
        <v>336376</v>
      </c>
      <c r="G48" s="76">
        <v>338801</v>
      </c>
      <c r="H48" s="33"/>
      <c r="I48" s="39">
        <v>30</v>
      </c>
      <c r="J48" s="40">
        <f t="shared" si="3"/>
        <v>41194.82</v>
      </c>
      <c r="K48" s="41">
        <f t="shared" si="4"/>
        <v>13731.61</v>
      </c>
      <c r="L48" s="40">
        <f t="shared" si="5"/>
        <v>41636.32</v>
      </c>
      <c r="M48" s="41">
        <f t="shared" si="4"/>
        <v>13878.77</v>
      </c>
      <c r="N48" s="40">
        <f t="shared" si="6"/>
        <v>41942.12</v>
      </c>
      <c r="O48" s="41">
        <f t="shared" si="0"/>
        <v>13980.71</v>
      </c>
      <c r="P48" s="40">
        <f t="shared" si="7"/>
        <v>42383.38</v>
      </c>
      <c r="Q48" s="41">
        <f t="shared" si="1"/>
        <v>14127.79</v>
      </c>
      <c r="R48" s="40">
        <f t="shared" si="8"/>
        <v>42688.93</v>
      </c>
      <c r="S48" s="41">
        <f t="shared" si="2"/>
        <v>14229.64</v>
      </c>
      <c r="T48" s="53"/>
      <c r="U48" s="53"/>
      <c r="V48" s="55"/>
    </row>
    <row r="49" spans="1:22" s="23" customFormat="1" ht="15">
      <c r="A49" s="32">
        <v>31</v>
      </c>
      <c r="B49" s="33"/>
      <c r="C49" s="71">
        <v>332453</v>
      </c>
      <c r="D49" s="72">
        <v>335749</v>
      </c>
      <c r="E49" s="72">
        <v>338030</v>
      </c>
      <c r="F49" s="72">
        <v>341327</v>
      </c>
      <c r="G49" s="73">
        <v>343608</v>
      </c>
      <c r="H49" s="33"/>
      <c r="I49" s="32">
        <v>31</v>
      </c>
      <c r="J49" s="34">
        <f t="shared" si="3"/>
        <v>41889.08</v>
      </c>
      <c r="K49" s="38">
        <f t="shared" si="4"/>
        <v>13963.03</v>
      </c>
      <c r="L49" s="34">
        <f t="shared" si="5"/>
        <v>42304.37</v>
      </c>
      <c r="M49" s="38">
        <f t="shared" si="4"/>
        <v>14101.46</v>
      </c>
      <c r="N49" s="34">
        <f t="shared" si="6"/>
        <v>42591.78</v>
      </c>
      <c r="O49" s="38">
        <f t="shared" si="0"/>
        <v>14197.26</v>
      </c>
      <c r="P49" s="34">
        <f t="shared" si="7"/>
        <v>43007.2</v>
      </c>
      <c r="Q49" s="38">
        <f t="shared" si="1"/>
        <v>14335.73</v>
      </c>
      <c r="R49" s="34">
        <f t="shared" si="8"/>
        <v>43294.61</v>
      </c>
      <c r="S49" s="38">
        <f t="shared" si="2"/>
        <v>14431.54</v>
      </c>
      <c r="T49" s="53"/>
      <c r="U49" s="53"/>
      <c r="V49" s="55"/>
    </row>
    <row r="50" spans="1:22" s="23" customFormat="1" ht="15">
      <c r="A50" s="37">
        <v>32</v>
      </c>
      <c r="B50" s="33"/>
      <c r="C50" s="71">
        <v>338086</v>
      </c>
      <c r="D50" s="72">
        <v>341160</v>
      </c>
      <c r="E50" s="72">
        <v>343286</v>
      </c>
      <c r="F50" s="72">
        <v>346362</v>
      </c>
      <c r="G50" s="73">
        <v>348490</v>
      </c>
      <c r="H50" s="33"/>
      <c r="I50" s="37">
        <v>32</v>
      </c>
      <c r="J50" s="34">
        <f t="shared" si="3"/>
        <v>42598.84</v>
      </c>
      <c r="K50" s="38">
        <f t="shared" si="4"/>
        <v>14199.61</v>
      </c>
      <c r="L50" s="34">
        <f t="shared" si="5"/>
        <v>42986.16</v>
      </c>
      <c r="M50" s="38">
        <f t="shared" si="4"/>
        <v>14328.72</v>
      </c>
      <c r="N50" s="34">
        <f t="shared" si="6"/>
        <v>43254.04</v>
      </c>
      <c r="O50" s="38">
        <f t="shared" si="0"/>
        <v>14418.01</v>
      </c>
      <c r="P50" s="34">
        <f t="shared" si="7"/>
        <v>43641.61</v>
      </c>
      <c r="Q50" s="38">
        <f t="shared" si="1"/>
        <v>14547.2</v>
      </c>
      <c r="R50" s="34">
        <f t="shared" si="8"/>
        <v>43909.74</v>
      </c>
      <c r="S50" s="38">
        <f t="shared" si="2"/>
        <v>14636.58</v>
      </c>
      <c r="T50" s="53"/>
      <c r="U50" s="53"/>
      <c r="V50" s="55"/>
    </row>
    <row r="51" spans="1:22" s="23" customFormat="1" ht="15">
      <c r="A51" s="37">
        <v>33</v>
      </c>
      <c r="B51" s="33"/>
      <c r="C51" s="71">
        <v>343842</v>
      </c>
      <c r="D51" s="72">
        <v>346681</v>
      </c>
      <c r="E51" s="72">
        <v>348646</v>
      </c>
      <c r="F51" s="72">
        <v>351485</v>
      </c>
      <c r="G51" s="73">
        <v>353449</v>
      </c>
      <c r="H51" s="33"/>
      <c r="I51" s="37">
        <v>33</v>
      </c>
      <c r="J51" s="34">
        <f t="shared" si="3"/>
        <v>43324.09</v>
      </c>
      <c r="K51" s="38">
        <f t="shared" si="4"/>
        <v>14441.36</v>
      </c>
      <c r="L51" s="34">
        <f t="shared" si="5"/>
        <v>43681.81</v>
      </c>
      <c r="M51" s="38">
        <f t="shared" si="4"/>
        <v>14560.6</v>
      </c>
      <c r="N51" s="34">
        <f t="shared" si="6"/>
        <v>43929.4</v>
      </c>
      <c r="O51" s="38">
        <f aca="true" t="shared" si="9" ref="O51:O74">ROUND(N51/3,2)</f>
        <v>14643.13</v>
      </c>
      <c r="P51" s="34">
        <f t="shared" si="7"/>
        <v>44287.11</v>
      </c>
      <c r="Q51" s="38">
        <f aca="true" t="shared" si="10" ref="Q51:Q74">ROUND(P51/3,2)</f>
        <v>14762.37</v>
      </c>
      <c r="R51" s="34">
        <f t="shared" si="8"/>
        <v>44534.57</v>
      </c>
      <c r="S51" s="38">
        <f aca="true" t="shared" si="11" ref="S51:S74">ROUND(R51/3,2)</f>
        <v>14844.86</v>
      </c>
      <c r="T51" s="53"/>
      <c r="U51" s="53"/>
      <c r="V51" s="55"/>
    </row>
    <row r="52" spans="1:22" s="23" customFormat="1" ht="15">
      <c r="A52" s="37">
        <v>34</v>
      </c>
      <c r="B52" s="33"/>
      <c r="C52" s="71">
        <v>349731</v>
      </c>
      <c r="D52" s="72">
        <v>352321</v>
      </c>
      <c r="E52" s="72">
        <v>354112</v>
      </c>
      <c r="F52" s="72">
        <v>356702</v>
      </c>
      <c r="G52" s="73">
        <v>358495</v>
      </c>
      <c r="H52" s="33"/>
      <c r="I52" s="37">
        <v>34</v>
      </c>
      <c r="J52" s="34">
        <f t="shared" si="3"/>
        <v>44066.11</v>
      </c>
      <c r="K52" s="38">
        <f t="shared" si="4"/>
        <v>14688.7</v>
      </c>
      <c r="L52" s="34">
        <f t="shared" si="5"/>
        <v>44392.45</v>
      </c>
      <c r="M52" s="38">
        <f t="shared" si="4"/>
        <v>14797.48</v>
      </c>
      <c r="N52" s="34">
        <f t="shared" si="6"/>
        <v>44618.11</v>
      </c>
      <c r="O52" s="38">
        <f t="shared" si="9"/>
        <v>14872.7</v>
      </c>
      <c r="P52" s="34">
        <f t="shared" si="7"/>
        <v>44944.45</v>
      </c>
      <c r="Q52" s="38">
        <f t="shared" si="10"/>
        <v>14981.48</v>
      </c>
      <c r="R52" s="34">
        <f t="shared" si="8"/>
        <v>45170.37</v>
      </c>
      <c r="S52" s="38">
        <f t="shared" si="11"/>
        <v>15056.79</v>
      </c>
      <c r="T52" s="53"/>
      <c r="U52" s="53"/>
      <c r="V52" s="55"/>
    </row>
    <row r="53" spans="1:22" s="23" customFormat="1" ht="15">
      <c r="A53" s="39">
        <v>35</v>
      </c>
      <c r="B53" s="33"/>
      <c r="C53" s="74">
        <v>355743</v>
      </c>
      <c r="D53" s="75">
        <v>358069</v>
      </c>
      <c r="E53" s="75">
        <v>359678</v>
      </c>
      <c r="F53" s="75">
        <v>362002</v>
      </c>
      <c r="G53" s="76">
        <v>363612</v>
      </c>
      <c r="H53" s="33"/>
      <c r="I53" s="39">
        <v>35</v>
      </c>
      <c r="J53" s="40">
        <f t="shared" si="3"/>
        <v>44823.62</v>
      </c>
      <c r="K53" s="41">
        <f t="shared" si="4"/>
        <v>14941.21</v>
      </c>
      <c r="L53" s="40">
        <f t="shared" si="5"/>
        <v>45116.69</v>
      </c>
      <c r="M53" s="41">
        <f t="shared" si="4"/>
        <v>15038.9</v>
      </c>
      <c r="N53" s="40">
        <f t="shared" si="6"/>
        <v>45319.43</v>
      </c>
      <c r="O53" s="41">
        <f t="shared" si="9"/>
        <v>15106.48</v>
      </c>
      <c r="P53" s="40">
        <f t="shared" si="7"/>
        <v>45612.25</v>
      </c>
      <c r="Q53" s="41">
        <f t="shared" si="10"/>
        <v>15204.08</v>
      </c>
      <c r="R53" s="40">
        <f t="shared" si="8"/>
        <v>45815.11</v>
      </c>
      <c r="S53" s="41">
        <f t="shared" si="11"/>
        <v>15271.7</v>
      </c>
      <c r="T53" s="53"/>
      <c r="U53" s="53"/>
      <c r="V53" s="55"/>
    </row>
    <row r="54" spans="1:22" s="23" customFormat="1" ht="15">
      <c r="A54" s="32">
        <v>36</v>
      </c>
      <c r="B54" s="33"/>
      <c r="C54" s="71">
        <v>361894</v>
      </c>
      <c r="D54" s="72">
        <v>363940</v>
      </c>
      <c r="E54" s="72">
        <v>365354</v>
      </c>
      <c r="F54" s="72">
        <v>367399</v>
      </c>
      <c r="G54" s="73">
        <v>368815</v>
      </c>
      <c r="H54" s="33"/>
      <c r="I54" s="32">
        <v>36</v>
      </c>
      <c r="J54" s="34">
        <f t="shared" si="3"/>
        <v>45598.64</v>
      </c>
      <c r="K54" s="38">
        <f t="shared" si="4"/>
        <v>15199.55</v>
      </c>
      <c r="L54" s="34">
        <f t="shared" si="5"/>
        <v>45856.44</v>
      </c>
      <c r="M54" s="38">
        <f t="shared" si="4"/>
        <v>15285.48</v>
      </c>
      <c r="N54" s="34">
        <f t="shared" si="6"/>
        <v>46034.6</v>
      </c>
      <c r="O54" s="38">
        <f t="shared" si="9"/>
        <v>15344.87</v>
      </c>
      <c r="P54" s="34">
        <f t="shared" si="7"/>
        <v>46292.27</v>
      </c>
      <c r="Q54" s="38">
        <f t="shared" si="10"/>
        <v>15430.76</v>
      </c>
      <c r="R54" s="34">
        <f t="shared" si="8"/>
        <v>46470.69</v>
      </c>
      <c r="S54" s="38">
        <f t="shared" si="11"/>
        <v>15490.23</v>
      </c>
      <c r="T54" s="53"/>
      <c r="U54" s="53"/>
      <c r="V54" s="55"/>
    </row>
    <row r="55" spans="1:22" s="23" customFormat="1" ht="15">
      <c r="A55" s="37">
        <v>37</v>
      </c>
      <c r="B55" s="33"/>
      <c r="C55" s="71">
        <v>368178</v>
      </c>
      <c r="D55" s="72">
        <v>369926</v>
      </c>
      <c r="E55" s="72">
        <v>371138</v>
      </c>
      <c r="F55" s="72">
        <v>372886</v>
      </c>
      <c r="G55" s="73">
        <v>374096</v>
      </c>
      <c r="H55" s="33"/>
      <c r="I55" s="37">
        <v>37</v>
      </c>
      <c r="J55" s="34">
        <f t="shared" si="3"/>
        <v>46390.43</v>
      </c>
      <c r="K55" s="38">
        <f t="shared" si="4"/>
        <v>15463.48</v>
      </c>
      <c r="L55" s="34">
        <f t="shared" si="5"/>
        <v>46610.68</v>
      </c>
      <c r="M55" s="38">
        <f t="shared" si="4"/>
        <v>15536.89</v>
      </c>
      <c r="N55" s="34">
        <f t="shared" si="6"/>
        <v>46763.39</v>
      </c>
      <c r="O55" s="38">
        <f t="shared" si="9"/>
        <v>15587.8</v>
      </c>
      <c r="P55" s="34">
        <f t="shared" si="7"/>
        <v>46983.64</v>
      </c>
      <c r="Q55" s="38">
        <f t="shared" si="10"/>
        <v>15661.21</v>
      </c>
      <c r="R55" s="34">
        <f t="shared" si="8"/>
        <v>47136.1</v>
      </c>
      <c r="S55" s="38">
        <f t="shared" si="11"/>
        <v>15712.03</v>
      </c>
      <c r="T55" s="53"/>
      <c r="U55" s="53"/>
      <c r="V55" s="55"/>
    </row>
    <row r="56" spans="1:22" s="23" customFormat="1" ht="15">
      <c r="A56" s="37">
        <v>38</v>
      </c>
      <c r="B56" s="33"/>
      <c r="C56" s="71">
        <v>374848</v>
      </c>
      <c r="D56" s="72">
        <v>376311</v>
      </c>
      <c r="E56" s="72">
        <v>377325</v>
      </c>
      <c r="F56" s="72">
        <v>378788</v>
      </c>
      <c r="G56" s="73">
        <v>379804</v>
      </c>
      <c r="H56" s="33"/>
      <c r="I56" s="37">
        <v>38</v>
      </c>
      <c r="J56" s="34">
        <f t="shared" si="3"/>
        <v>47230.85</v>
      </c>
      <c r="K56" s="38">
        <f t="shared" si="4"/>
        <v>15743.62</v>
      </c>
      <c r="L56" s="34">
        <f t="shared" si="5"/>
        <v>47415.19</v>
      </c>
      <c r="M56" s="38">
        <f t="shared" si="4"/>
        <v>15805.06</v>
      </c>
      <c r="N56" s="34">
        <f t="shared" si="6"/>
        <v>47542.95</v>
      </c>
      <c r="O56" s="38">
        <f t="shared" si="9"/>
        <v>15847.65</v>
      </c>
      <c r="P56" s="34">
        <f t="shared" si="7"/>
        <v>47727.29</v>
      </c>
      <c r="Q56" s="38">
        <f t="shared" si="10"/>
        <v>15909.1</v>
      </c>
      <c r="R56" s="34">
        <f t="shared" si="8"/>
        <v>47855.3</v>
      </c>
      <c r="S56" s="38">
        <f t="shared" si="11"/>
        <v>15951.77</v>
      </c>
      <c r="T56" s="53"/>
      <c r="U56" s="53"/>
      <c r="V56" s="55"/>
    </row>
    <row r="57" spans="1:22" s="23" customFormat="1" ht="15">
      <c r="A57" s="37">
        <v>39</v>
      </c>
      <c r="B57" s="33"/>
      <c r="C57" s="71">
        <v>381545</v>
      </c>
      <c r="D57" s="72">
        <v>382672</v>
      </c>
      <c r="E57" s="72">
        <v>383452</v>
      </c>
      <c r="F57" s="72">
        <v>384578</v>
      </c>
      <c r="G57" s="73">
        <v>385360</v>
      </c>
      <c r="H57" s="33"/>
      <c r="I57" s="37">
        <v>39</v>
      </c>
      <c r="J57" s="34">
        <f t="shared" si="3"/>
        <v>48074.67</v>
      </c>
      <c r="K57" s="38">
        <f t="shared" si="4"/>
        <v>16024.89</v>
      </c>
      <c r="L57" s="34">
        <f t="shared" si="5"/>
        <v>48216.67</v>
      </c>
      <c r="M57" s="38">
        <f t="shared" si="4"/>
        <v>16072.22</v>
      </c>
      <c r="N57" s="34">
        <f t="shared" si="6"/>
        <v>48314.95</v>
      </c>
      <c r="O57" s="38">
        <f t="shared" si="9"/>
        <v>16104.98</v>
      </c>
      <c r="P57" s="34">
        <f t="shared" si="7"/>
        <v>48456.83</v>
      </c>
      <c r="Q57" s="38">
        <f t="shared" si="10"/>
        <v>16152.28</v>
      </c>
      <c r="R57" s="34">
        <f t="shared" si="8"/>
        <v>48555.36</v>
      </c>
      <c r="S57" s="38">
        <f t="shared" si="11"/>
        <v>16185.12</v>
      </c>
      <c r="T57" s="53"/>
      <c r="U57" s="53"/>
      <c r="V57" s="55"/>
    </row>
    <row r="58" spans="1:22" s="23" customFormat="1" ht="15">
      <c r="A58" s="39">
        <v>40</v>
      </c>
      <c r="B58" s="33"/>
      <c r="C58" s="74">
        <v>388394</v>
      </c>
      <c r="D58" s="75">
        <v>389165</v>
      </c>
      <c r="E58" s="75">
        <v>389699</v>
      </c>
      <c r="F58" s="75">
        <v>390471</v>
      </c>
      <c r="G58" s="76">
        <v>391005</v>
      </c>
      <c r="H58" s="33"/>
      <c r="I58" s="39">
        <v>40</v>
      </c>
      <c r="J58" s="40">
        <f t="shared" si="3"/>
        <v>48937.64</v>
      </c>
      <c r="K58" s="41">
        <f t="shared" si="4"/>
        <v>16312.55</v>
      </c>
      <c r="L58" s="40">
        <f t="shared" si="5"/>
        <v>49034.79</v>
      </c>
      <c r="M58" s="41">
        <f t="shared" si="4"/>
        <v>16344.93</v>
      </c>
      <c r="N58" s="40">
        <f t="shared" si="6"/>
        <v>49102.07</v>
      </c>
      <c r="O58" s="41">
        <f t="shared" si="9"/>
        <v>16367.36</v>
      </c>
      <c r="P58" s="40">
        <f t="shared" si="7"/>
        <v>49199.35</v>
      </c>
      <c r="Q58" s="41">
        <f t="shared" si="10"/>
        <v>16399.78</v>
      </c>
      <c r="R58" s="40">
        <f t="shared" si="8"/>
        <v>49266.63</v>
      </c>
      <c r="S58" s="41">
        <f t="shared" si="11"/>
        <v>16422.21</v>
      </c>
      <c r="T58" s="53"/>
      <c r="U58" s="53"/>
      <c r="V58" s="55"/>
    </row>
    <row r="59" spans="1:22" s="23" customFormat="1" ht="15">
      <c r="A59" s="32">
        <v>41</v>
      </c>
      <c r="B59" s="33"/>
      <c r="C59" s="71">
        <v>395391</v>
      </c>
      <c r="D59" s="72">
        <v>395786</v>
      </c>
      <c r="E59" s="72">
        <v>396061</v>
      </c>
      <c r="F59" s="72">
        <v>396455</v>
      </c>
      <c r="G59" s="73">
        <v>396730</v>
      </c>
      <c r="H59" s="33"/>
      <c r="I59" s="32">
        <v>41</v>
      </c>
      <c r="J59" s="34">
        <f t="shared" si="3"/>
        <v>49819.27</v>
      </c>
      <c r="K59" s="38">
        <f t="shared" si="4"/>
        <v>16606.42</v>
      </c>
      <c r="L59" s="34">
        <f t="shared" si="5"/>
        <v>49869.04</v>
      </c>
      <c r="M59" s="38">
        <f t="shared" si="4"/>
        <v>16623.01</v>
      </c>
      <c r="N59" s="34">
        <f t="shared" si="6"/>
        <v>49903.69</v>
      </c>
      <c r="O59" s="38">
        <f t="shared" si="9"/>
        <v>16634.56</v>
      </c>
      <c r="P59" s="34">
        <f t="shared" si="7"/>
        <v>49953.33</v>
      </c>
      <c r="Q59" s="38">
        <f t="shared" si="10"/>
        <v>16651.11</v>
      </c>
      <c r="R59" s="34">
        <f t="shared" si="8"/>
        <v>49987.98</v>
      </c>
      <c r="S59" s="38">
        <f t="shared" si="11"/>
        <v>16662.66</v>
      </c>
      <c r="T59" s="53"/>
      <c r="U59" s="53"/>
      <c r="V59" s="55"/>
    </row>
    <row r="60" spans="1:22" s="23" customFormat="1" ht="15">
      <c r="A60" s="37">
        <v>42</v>
      </c>
      <c r="B60" s="33"/>
      <c r="C60" s="71">
        <v>402540</v>
      </c>
      <c r="D60" s="72">
        <v>402540</v>
      </c>
      <c r="E60" s="72">
        <v>402540</v>
      </c>
      <c r="F60" s="72">
        <v>402540</v>
      </c>
      <c r="G60" s="73">
        <v>402540</v>
      </c>
      <c r="H60" s="33"/>
      <c r="I60" s="37">
        <v>42</v>
      </c>
      <c r="J60" s="34">
        <f t="shared" si="3"/>
        <v>50720.04</v>
      </c>
      <c r="K60" s="38">
        <f t="shared" si="4"/>
        <v>16906.68</v>
      </c>
      <c r="L60" s="34">
        <f t="shared" si="5"/>
        <v>50720.04</v>
      </c>
      <c r="M60" s="38">
        <f t="shared" si="4"/>
        <v>16906.68</v>
      </c>
      <c r="N60" s="34">
        <f t="shared" si="6"/>
        <v>50720.04</v>
      </c>
      <c r="O60" s="38">
        <f t="shared" si="9"/>
        <v>16906.68</v>
      </c>
      <c r="P60" s="34">
        <f t="shared" si="7"/>
        <v>50720.04</v>
      </c>
      <c r="Q60" s="38">
        <f t="shared" si="10"/>
        <v>16906.68</v>
      </c>
      <c r="R60" s="34">
        <f t="shared" si="8"/>
        <v>50720.04</v>
      </c>
      <c r="S60" s="38">
        <f t="shared" si="11"/>
        <v>16906.68</v>
      </c>
      <c r="T60" s="53"/>
      <c r="U60" s="53"/>
      <c r="V60" s="55"/>
    </row>
    <row r="61" spans="1:22" s="23" customFormat="1" ht="15">
      <c r="A61" s="37">
        <v>43</v>
      </c>
      <c r="B61" s="33"/>
      <c r="C61" s="71">
        <v>411486</v>
      </c>
      <c r="D61" s="72">
        <v>411486</v>
      </c>
      <c r="E61" s="72">
        <v>411486</v>
      </c>
      <c r="F61" s="72">
        <v>411486</v>
      </c>
      <c r="G61" s="73">
        <v>411486</v>
      </c>
      <c r="H61" s="33"/>
      <c r="I61" s="37">
        <v>43</v>
      </c>
      <c r="J61" s="34">
        <f t="shared" si="3"/>
        <v>51847.24</v>
      </c>
      <c r="K61" s="38">
        <f t="shared" si="4"/>
        <v>17282.41</v>
      </c>
      <c r="L61" s="34">
        <f t="shared" si="5"/>
        <v>51847.24</v>
      </c>
      <c r="M61" s="38">
        <f t="shared" si="4"/>
        <v>17282.41</v>
      </c>
      <c r="N61" s="34">
        <f t="shared" si="6"/>
        <v>51847.24</v>
      </c>
      <c r="O61" s="38">
        <f t="shared" si="9"/>
        <v>17282.41</v>
      </c>
      <c r="P61" s="34">
        <f t="shared" si="7"/>
        <v>51847.24</v>
      </c>
      <c r="Q61" s="38">
        <f t="shared" si="10"/>
        <v>17282.41</v>
      </c>
      <c r="R61" s="34">
        <f t="shared" si="8"/>
        <v>51847.24</v>
      </c>
      <c r="S61" s="38">
        <f t="shared" si="11"/>
        <v>17282.41</v>
      </c>
      <c r="T61" s="53"/>
      <c r="U61" s="53"/>
      <c r="V61" s="55"/>
    </row>
    <row r="62" spans="1:22" s="23" customFormat="1" ht="15">
      <c r="A62" s="37">
        <v>44</v>
      </c>
      <c r="B62" s="33"/>
      <c r="C62" s="71">
        <v>420680</v>
      </c>
      <c r="D62" s="72">
        <v>420680</v>
      </c>
      <c r="E62" s="72">
        <v>420680</v>
      </c>
      <c r="F62" s="72">
        <v>420680</v>
      </c>
      <c r="G62" s="73">
        <v>420680</v>
      </c>
      <c r="H62" s="33"/>
      <c r="I62" s="37">
        <v>44</v>
      </c>
      <c r="J62" s="34">
        <f t="shared" si="3"/>
        <v>53005.68</v>
      </c>
      <c r="K62" s="38">
        <f t="shared" si="4"/>
        <v>17668.56</v>
      </c>
      <c r="L62" s="34">
        <f t="shared" si="5"/>
        <v>53005.68</v>
      </c>
      <c r="M62" s="38">
        <f t="shared" si="4"/>
        <v>17668.56</v>
      </c>
      <c r="N62" s="34">
        <f t="shared" si="6"/>
        <v>53005.68</v>
      </c>
      <c r="O62" s="38">
        <f t="shared" si="9"/>
        <v>17668.56</v>
      </c>
      <c r="P62" s="34">
        <f t="shared" si="7"/>
        <v>53005.68</v>
      </c>
      <c r="Q62" s="38">
        <f t="shared" si="10"/>
        <v>17668.56</v>
      </c>
      <c r="R62" s="34">
        <f t="shared" si="8"/>
        <v>53005.68</v>
      </c>
      <c r="S62" s="38">
        <f t="shared" si="11"/>
        <v>17668.56</v>
      </c>
      <c r="T62" s="53"/>
      <c r="U62" s="53"/>
      <c r="V62" s="55"/>
    </row>
    <row r="63" spans="1:22" s="23" customFormat="1" ht="15">
      <c r="A63" s="39">
        <v>45</v>
      </c>
      <c r="B63" s="33"/>
      <c r="C63" s="74">
        <v>430125</v>
      </c>
      <c r="D63" s="75">
        <v>430125</v>
      </c>
      <c r="E63" s="75">
        <v>430125</v>
      </c>
      <c r="F63" s="75">
        <v>430125</v>
      </c>
      <c r="G63" s="76">
        <v>430125</v>
      </c>
      <c r="H63" s="33"/>
      <c r="I63" s="39">
        <v>45</v>
      </c>
      <c r="J63" s="40">
        <f t="shared" si="3"/>
        <v>54195.75</v>
      </c>
      <c r="K63" s="41">
        <f t="shared" si="4"/>
        <v>18065.25</v>
      </c>
      <c r="L63" s="40">
        <f t="shared" si="5"/>
        <v>54195.75</v>
      </c>
      <c r="M63" s="41">
        <f t="shared" si="4"/>
        <v>18065.25</v>
      </c>
      <c r="N63" s="40">
        <f t="shared" si="6"/>
        <v>54195.75</v>
      </c>
      <c r="O63" s="41">
        <f t="shared" si="9"/>
        <v>18065.25</v>
      </c>
      <c r="P63" s="40">
        <f t="shared" si="7"/>
        <v>54195.75</v>
      </c>
      <c r="Q63" s="41">
        <f t="shared" si="10"/>
        <v>18065.25</v>
      </c>
      <c r="R63" s="40">
        <f t="shared" si="8"/>
        <v>54195.75</v>
      </c>
      <c r="S63" s="41">
        <f t="shared" si="11"/>
        <v>18065.25</v>
      </c>
      <c r="T63" s="53"/>
      <c r="U63" s="53"/>
      <c r="V63" s="55"/>
    </row>
    <row r="64" spans="1:22" s="23" customFormat="1" ht="15">
      <c r="A64" s="32">
        <v>46</v>
      </c>
      <c r="B64" s="33"/>
      <c r="C64" s="71">
        <v>439831</v>
      </c>
      <c r="D64" s="72">
        <v>439831</v>
      </c>
      <c r="E64" s="72">
        <v>439831</v>
      </c>
      <c r="F64" s="72">
        <v>439831</v>
      </c>
      <c r="G64" s="73">
        <v>439831</v>
      </c>
      <c r="H64" s="33"/>
      <c r="I64" s="32">
        <v>46</v>
      </c>
      <c r="J64" s="34">
        <f t="shared" si="3"/>
        <v>55418.71</v>
      </c>
      <c r="K64" s="38">
        <f t="shared" si="4"/>
        <v>18472.9</v>
      </c>
      <c r="L64" s="34">
        <f t="shared" si="5"/>
        <v>55418.71</v>
      </c>
      <c r="M64" s="38">
        <f t="shared" si="4"/>
        <v>18472.9</v>
      </c>
      <c r="N64" s="34">
        <f t="shared" si="6"/>
        <v>55418.71</v>
      </c>
      <c r="O64" s="38">
        <f t="shared" si="9"/>
        <v>18472.9</v>
      </c>
      <c r="P64" s="34">
        <f t="shared" si="7"/>
        <v>55418.71</v>
      </c>
      <c r="Q64" s="38">
        <f t="shared" si="10"/>
        <v>18472.9</v>
      </c>
      <c r="R64" s="34">
        <f t="shared" si="8"/>
        <v>55418.71</v>
      </c>
      <c r="S64" s="38">
        <f t="shared" si="11"/>
        <v>18472.9</v>
      </c>
      <c r="T64" s="53"/>
      <c r="U64" s="53"/>
      <c r="V64" s="55"/>
    </row>
    <row r="65" spans="1:22" s="23" customFormat="1" ht="15">
      <c r="A65" s="37">
        <v>47</v>
      </c>
      <c r="B65" s="33"/>
      <c r="C65" s="71">
        <v>447660</v>
      </c>
      <c r="D65" s="72">
        <v>447660</v>
      </c>
      <c r="E65" s="72">
        <v>447660</v>
      </c>
      <c r="F65" s="72">
        <v>447660</v>
      </c>
      <c r="G65" s="73">
        <v>447660</v>
      </c>
      <c r="H65" s="33"/>
      <c r="I65" s="37">
        <v>47</v>
      </c>
      <c r="J65" s="34">
        <f t="shared" si="3"/>
        <v>56405.16</v>
      </c>
      <c r="K65" s="38">
        <f t="shared" si="4"/>
        <v>18801.72</v>
      </c>
      <c r="L65" s="34">
        <f t="shared" si="5"/>
        <v>56405.16</v>
      </c>
      <c r="M65" s="38">
        <f t="shared" si="4"/>
        <v>18801.72</v>
      </c>
      <c r="N65" s="34">
        <f t="shared" si="6"/>
        <v>56405.16</v>
      </c>
      <c r="O65" s="38">
        <f t="shared" si="9"/>
        <v>18801.72</v>
      </c>
      <c r="P65" s="34">
        <f t="shared" si="7"/>
        <v>56405.16</v>
      </c>
      <c r="Q65" s="38">
        <f t="shared" si="10"/>
        <v>18801.72</v>
      </c>
      <c r="R65" s="34">
        <f t="shared" si="8"/>
        <v>56405.16</v>
      </c>
      <c r="S65" s="38">
        <f t="shared" si="11"/>
        <v>18801.72</v>
      </c>
      <c r="T65" s="53"/>
      <c r="U65" s="53"/>
      <c r="V65" s="55"/>
    </row>
    <row r="66" spans="1:22" s="23" customFormat="1" ht="15">
      <c r="A66" s="37">
        <v>48</v>
      </c>
      <c r="B66" s="33"/>
      <c r="C66" s="71">
        <v>468238</v>
      </c>
      <c r="D66" s="72">
        <v>468238</v>
      </c>
      <c r="E66" s="72">
        <v>468238</v>
      </c>
      <c r="F66" s="72">
        <v>468238</v>
      </c>
      <c r="G66" s="73">
        <v>468238</v>
      </c>
      <c r="H66" s="33"/>
      <c r="I66" s="37">
        <v>48</v>
      </c>
      <c r="J66" s="34">
        <f t="shared" si="3"/>
        <v>58997.99</v>
      </c>
      <c r="K66" s="38">
        <f t="shared" si="4"/>
        <v>19666</v>
      </c>
      <c r="L66" s="34">
        <f t="shared" si="5"/>
        <v>58997.99</v>
      </c>
      <c r="M66" s="38">
        <f t="shared" si="4"/>
        <v>19666</v>
      </c>
      <c r="N66" s="34">
        <f t="shared" si="6"/>
        <v>58997.99</v>
      </c>
      <c r="O66" s="38">
        <f t="shared" si="9"/>
        <v>19666</v>
      </c>
      <c r="P66" s="34">
        <f t="shared" si="7"/>
        <v>58997.99</v>
      </c>
      <c r="Q66" s="38">
        <f t="shared" si="10"/>
        <v>19666</v>
      </c>
      <c r="R66" s="34">
        <f t="shared" si="8"/>
        <v>58997.99</v>
      </c>
      <c r="S66" s="38">
        <f t="shared" si="11"/>
        <v>19666</v>
      </c>
      <c r="T66" s="53"/>
      <c r="U66" s="53"/>
      <c r="V66" s="55"/>
    </row>
    <row r="67" spans="1:22" s="23" customFormat="1" ht="15">
      <c r="A67" s="37">
        <v>49</v>
      </c>
      <c r="B67" s="33"/>
      <c r="C67" s="71">
        <v>499661</v>
      </c>
      <c r="D67" s="72">
        <v>499661</v>
      </c>
      <c r="E67" s="72">
        <v>499661</v>
      </c>
      <c r="F67" s="72">
        <v>499661</v>
      </c>
      <c r="G67" s="73">
        <v>499661</v>
      </c>
      <c r="H67" s="33"/>
      <c r="I67" s="37">
        <v>49</v>
      </c>
      <c r="J67" s="34">
        <f t="shared" si="3"/>
        <v>62957.29</v>
      </c>
      <c r="K67" s="38">
        <f t="shared" si="4"/>
        <v>20985.76</v>
      </c>
      <c r="L67" s="34">
        <f t="shared" si="5"/>
        <v>62957.29</v>
      </c>
      <c r="M67" s="38">
        <f t="shared" si="4"/>
        <v>20985.76</v>
      </c>
      <c r="N67" s="34">
        <f t="shared" si="6"/>
        <v>62957.29</v>
      </c>
      <c r="O67" s="38">
        <f t="shared" si="9"/>
        <v>20985.76</v>
      </c>
      <c r="P67" s="34">
        <f t="shared" si="7"/>
        <v>62957.29</v>
      </c>
      <c r="Q67" s="38">
        <f t="shared" si="10"/>
        <v>20985.76</v>
      </c>
      <c r="R67" s="34">
        <f t="shared" si="8"/>
        <v>62957.29</v>
      </c>
      <c r="S67" s="38">
        <f t="shared" si="11"/>
        <v>20985.76</v>
      </c>
      <c r="T67" s="53"/>
      <c r="U67" s="53"/>
      <c r="V67" s="55"/>
    </row>
    <row r="68" spans="1:22" s="23" customFormat="1" ht="15">
      <c r="A68" s="39">
        <v>50</v>
      </c>
      <c r="B68" s="33"/>
      <c r="C68" s="74">
        <v>547149</v>
      </c>
      <c r="D68" s="75">
        <v>547149</v>
      </c>
      <c r="E68" s="75">
        <v>547149</v>
      </c>
      <c r="F68" s="75">
        <v>547149</v>
      </c>
      <c r="G68" s="76">
        <v>547149</v>
      </c>
      <c r="H68" s="33"/>
      <c r="I68" s="39">
        <v>50</v>
      </c>
      <c r="J68" s="40">
        <f t="shared" si="3"/>
        <v>68940.77</v>
      </c>
      <c r="K68" s="41">
        <f t="shared" si="4"/>
        <v>22980.26</v>
      </c>
      <c r="L68" s="40">
        <f t="shared" si="5"/>
        <v>68940.77</v>
      </c>
      <c r="M68" s="41">
        <f t="shared" si="4"/>
        <v>22980.26</v>
      </c>
      <c r="N68" s="40">
        <f t="shared" si="6"/>
        <v>68940.77</v>
      </c>
      <c r="O68" s="41">
        <f t="shared" si="9"/>
        <v>22980.26</v>
      </c>
      <c r="P68" s="40">
        <f t="shared" si="7"/>
        <v>68940.77</v>
      </c>
      <c r="Q68" s="41">
        <f t="shared" si="10"/>
        <v>22980.26</v>
      </c>
      <c r="R68" s="40">
        <f t="shared" si="8"/>
        <v>68940.77</v>
      </c>
      <c r="S68" s="41">
        <f t="shared" si="11"/>
        <v>22980.26</v>
      </c>
      <c r="T68" s="53"/>
      <c r="U68" s="53"/>
      <c r="V68" s="55"/>
    </row>
    <row r="69" spans="1:22" s="23" customFormat="1" ht="15">
      <c r="A69" s="32">
        <v>51</v>
      </c>
      <c r="B69" s="33"/>
      <c r="C69" s="71">
        <v>606333</v>
      </c>
      <c r="D69" s="72">
        <v>606333</v>
      </c>
      <c r="E69" s="72">
        <v>606333</v>
      </c>
      <c r="F69" s="72">
        <v>606333</v>
      </c>
      <c r="G69" s="73">
        <v>606333</v>
      </c>
      <c r="H69" s="33"/>
      <c r="I69" s="32">
        <v>51</v>
      </c>
      <c r="J69" s="34">
        <f t="shared" si="3"/>
        <v>76397.96</v>
      </c>
      <c r="K69" s="38">
        <f t="shared" si="4"/>
        <v>25465.99</v>
      </c>
      <c r="L69" s="34">
        <f t="shared" si="5"/>
        <v>76397.96</v>
      </c>
      <c r="M69" s="38">
        <f t="shared" si="4"/>
        <v>25465.99</v>
      </c>
      <c r="N69" s="34">
        <f t="shared" si="6"/>
        <v>76397.96</v>
      </c>
      <c r="O69" s="38">
        <f t="shared" si="9"/>
        <v>25465.99</v>
      </c>
      <c r="P69" s="34">
        <f t="shared" si="7"/>
        <v>76397.96</v>
      </c>
      <c r="Q69" s="38">
        <f t="shared" si="10"/>
        <v>25465.99</v>
      </c>
      <c r="R69" s="34">
        <f t="shared" si="8"/>
        <v>76397.96</v>
      </c>
      <c r="S69" s="38">
        <f t="shared" si="11"/>
        <v>25465.99</v>
      </c>
      <c r="T69" s="53"/>
      <c r="U69" s="53"/>
      <c r="V69" s="55"/>
    </row>
    <row r="70" spans="1:22" s="23" customFormat="1" ht="15">
      <c r="A70" s="37">
        <v>52</v>
      </c>
      <c r="B70" s="33"/>
      <c r="C70" s="71">
        <v>690550</v>
      </c>
      <c r="D70" s="72">
        <v>690550</v>
      </c>
      <c r="E70" s="72">
        <v>690550</v>
      </c>
      <c r="F70" s="72">
        <v>690550</v>
      </c>
      <c r="G70" s="73">
        <v>690550</v>
      </c>
      <c r="H70" s="33"/>
      <c r="I70" s="37">
        <v>52</v>
      </c>
      <c r="J70" s="34">
        <f t="shared" si="3"/>
        <v>87009.3</v>
      </c>
      <c r="K70" s="38">
        <f t="shared" si="4"/>
        <v>29003.1</v>
      </c>
      <c r="L70" s="34">
        <f t="shared" si="5"/>
        <v>87009.3</v>
      </c>
      <c r="M70" s="38">
        <f t="shared" si="4"/>
        <v>29003.1</v>
      </c>
      <c r="N70" s="34">
        <f t="shared" si="6"/>
        <v>87009.3</v>
      </c>
      <c r="O70" s="38">
        <f t="shared" si="9"/>
        <v>29003.1</v>
      </c>
      <c r="P70" s="34">
        <f t="shared" si="7"/>
        <v>87009.3</v>
      </c>
      <c r="Q70" s="38">
        <f t="shared" si="10"/>
        <v>29003.1</v>
      </c>
      <c r="R70" s="34">
        <f t="shared" si="8"/>
        <v>87009.3</v>
      </c>
      <c r="S70" s="38">
        <f t="shared" si="11"/>
        <v>29003.1</v>
      </c>
      <c r="T70" s="53"/>
      <c r="U70" s="53"/>
      <c r="V70" s="55"/>
    </row>
    <row r="71" spans="1:22" s="23" customFormat="1" ht="15">
      <c r="A71" s="37">
        <v>53</v>
      </c>
      <c r="B71" s="33"/>
      <c r="C71" s="71">
        <v>768697</v>
      </c>
      <c r="D71" s="72">
        <v>768697</v>
      </c>
      <c r="E71" s="72">
        <v>768697</v>
      </c>
      <c r="F71" s="72">
        <v>768697</v>
      </c>
      <c r="G71" s="73">
        <v>768697</v>
      </c>
      <c r="H71" s="33"/>
      <c r="I71" s="37">
        <v>53</v>
      </c>
      <c r="J71" s="34">
        <f t="shared" si="3"/>
        <v>96855.82</v>
      </c>
      <c r="K71" s="38">
        <f t="shared" si="4"/>
        <v>32285.27</v>
      </c>
      <c r="L71" s="34">
        <f t="shared" si="5"/>
        <v>96855.82</v>
      </c>
      <c r="M71" s="38">
        <f t="shared" si="4"/>
        <v>32285.27</v>
      </c>
      <c r="N71" s="34">
        <f t="shared" si="6"/>
        <v>96855.82</v>
      </c>
      <c r="O71" s="38">
        <f t="shared" si="9"/>
        <v>32285.27</v>
      </c>
      <c r="P71" s="34">
        <f t="shared" si="7"/>
        <v>96855.82</v>
      </c>
      <c r="Q71" s="38">
        <f t="shared" si="10"/>
        <v>32285.27</v>
      </c>
      <c r="R71" s="34">
        <f t="shared" si="8"/>
        <v>96855.82</v>
      </c>
      <c r="S71" s="38">
        <f t="shared" si="11"/>
        <v>32285.27</v>
      </c>
      <c r="T71" s="53"/>
      <c r="U71" s="53"/>
      <c r="V71" s="55"/>
    </row>
    <row r="72" spans="1:22" s="23" customFormat="1" ht="15">
      <c r="A72" s="37">
        <v>54</v>
      </c>
      <c r="B72" s="33"/>
      <c r="C72" s="71">
        <v>866095</v>
      </c>
      <c r="D72" s="72">
        <v>866095</v>
      </c>
      <c r="E72" s="72">
        <v>866095</v>
      </c>
      <c r="F72" s="72">
        <v>866095</v>
      </c>
      <c r="G72" s="73">
        <v>866095</v>
      </c>
      <c r="H72" s="33"/>
      <c r="I72" s="37">
        <v>54</v>
      </c>
      <c r="J72" s="34">
        <f t="shared" si="3"/>
        <v>109127.97</v>
      </c>
      <c r="K72" s="38">
        <f t="shared" si="4"/>
        <v>36375.99</v>
      </c>
      <c r="L72" s="34">
        <f t="shared" si="5"/>
        <v>109127.97</v>
      </c>
      <c r="M72" s="38">
        <f t="shared" si="4"/>
        <v>36375.99</v>
      </c>
      <c r="N72" s="34">
        <f t="shared" si="6"/>
        <v>109127.97</v>
      </c>
      <c r="O72" s="38">
        <f t="shared" si="9"/>
        <v>36375.99</v>
      </c>
      <c r="P72" s="34">
        <f t="shared" si="7"/>
        <v>109127.97</v>
      </c>
      <c r="Q72" s="38">
        <f t="shared" si="10"/>
        <v>36375.99</v>
      </c>
      <c r="R72" s="34">
        <f t="shared" si="8"/>
        <v>109127.97</v>
      </c>
      <c r="S72" s="38">
        <f t="shared" si="11"/>
        <v>36375.99</v>
      </c>
      <c r="T72" s="53"/>
      <c r="U72" s="53"/>
      <c r="V72" s="55"/>
    </row>
    <row r="73" spans="1:22" s="23" customFormat="1" ht="15">
      <c r="A73" s="39">
        <v>55</v>
      </c>
      <c r="B73" s="33"/>
      <c r="C73" s="74">
        <v>971562</v>
      </c>
      <c r="D73" s="75">
        <v>971562</v>
      </c>
      <c r="E73" s="75">
        <v>971562</v>
      </c>
      <c r="F73" s="75">
        <v>971562</v>
      </c>
      <c r="G73" s="76">
        <v>971562</v>
      </c>
      <c r="H73" s="33"/>
      <c r="I73" s="39">
        <v>55</v>
      </c>
      <c r="J73" s="40">
        <f t="shared" si="3"/>
        <v>122416.81</v>
      </c>
      <c r="K73" s="41">
        <f t="shared" si="4"/>
        <v>40805.6</v>
      </c>
      <c r="L73" s="40">
        <f t="shared" si="5"/>
        <v>122416.81</v>
      </c>
      <c r="M73" s="41">
        <f t="shared" si="4"/>
        <v>40805.6</v>
      </c>
      <c r="N73" s="40">
        <f t="shared" si="6"/>
        <v>122416.81</v>
      </c>
      <c r="O73" s="41">
        <f t="shared" si="9"/>
        <v>40805.6</v>
      </c>
      <c r="P73" s="40">
        <f t="shared" si="7"/>
        <v>122416.81</v>
      </c>
      <c r="Q73" s="41">
        <f t="shared" si="10"/>
        <v>40805.6</v>
      </c>
      <c r="R73" s="40">
        <f t="shared" si="8"/>
        <v>122416.81</v>
      </c>
      <c r="S73" s="41">
        <f t="shared" si="11"/>
        <v>40805.6</v>
      </c>
      <c r="T73" s="53"/>
      <c r="U73" s="53"/>
      <c r="V73" s="55"/>
    </row>
    <row r="74" spans="1:22" s="23" customFormat="1" ht="15">
      <c r="A74" s="48" t="s">
        <v>7</v>
      </c>
      <c r="B74" s="24"/>
      <c r="C74" s="74">
        <v>1089831</v>
      </c>
      <c r="D74" s="75">
        <v>1089831</v>
      </c>
      <c r="E74" s="75">
        <v>1089831</v>
      </c>
      <c r="F74" s="75">
        <v>1089831</v>
      </c>
      <c r="G74" s="76">
        <v>1089831</v>
      </c>
      <c r="H74" s="24"/>
      <c r="I74" s="48" t="s">
        <v>7</v>
      </c>
      <c r="J74" s="40">
        <f t="shared" si="3"/>
        <v>137318.71</v>
      </c>
      <c r="K74" s="41">
        <f t="shared" si="4"/>
        <v>45772.9</v>
      </c>
      <c r="L74" s="40">
        <f t="shared" si="5"/>
        <v>137318.71</v>
      </c>
      <c r="M74" s="41">
        <f t="shared" si="4"/>
        <v>45772.9</v>
      </c>
      <c r="N74" s="40">
        <f t="shared" si="6"/>
        <v>137318.71</v>
      </c>
      <c r="O74" s="41">
        <f t="shared" si="9"/>
        <v>45772.9</v>
      </c>
      <c r="P74" s="40">
        <f t="shared" si="7"/>
        <v>137318.71</v>
      </c>
      <c r="Q74" s="41">
        <f t="shared" si="10"/>
        <v>45772.9</v>
      </c>
      <c r="R74" s="40">
        <f t="shared" si="8"/>
        <v>137318.71</v>
      </c>
      <c r="S74" s="41">
        <f t="shared" si="11"/>
        <v>45772.9</v>
      </c>
      <c r="T74" s="53"/>
      <c r="U74" s="53"/>
      <c r="V74" s="55"/>
    </row>
    <row r="75" spans="10:12" ht="15">
      <c r="J75" s="42"/>
      <c r="K75" s="42"/>
      <c r="L75" s="42"/>
    </row>
    <row r="76" spans="10:12" ht="15">
      <c r="J76" s="42"/>
      <c r="K76" s="43"/>
      <c r="L76" s="43"/>
    </row>
    <row r="77" spans="8:12" ht="15">
      <c r="H77" s="49"/>
      <c r="I77" s="49"/>
      <c r="J77" s="42"/>
      <c r="K77" s="42"/>
      <c r="L77" s="42"/>
    </row>
    <row r="78" spans="8:12" ht="15">
      <c r="H78" s="49"/>
      <c r="I78" s="49"/>
      <c r="J78" s="42"/>
      <c r="K78" s="43"/>
      <c r="L78" s="43"/>
    </row>
    <row r="79" spans="8:12" ht="15">
      <c r="H79" s="49"/>
      <c r="I79" s="49"/>
      <c r="J79" s="42"/>
      <c r="K79" s="42"/>
      <c r="L79" s="42"/>
    </row>
    <row r="80" spans="8:12" ht="15">
      <c r="H80" s="49"/>
      <c r="I80" s="49"/>
      <c r="J80" s="42"/>
      <c r="K80" s="43"/>
      <c r="L80" s="43"/>
    </row>
    <row r="81" spans="8:12" ht="15">
      <c r="H81" s="49"/>
      <c r="I81" s="49"/>
      <c r="J81" s="42"/>
      <c r="K81" s="42"/>
      <c r="L81" s="42"/>
    </row>
    <row r="82" spans="8:12" ht="15">
      <c r="H82" s="49"/>
      <c r="I82" s="49"/>
      <c r="J82" s="42"/>
      <c r="K82" s="43"/>
      <c r="L82" s="43"/>
    </row>
    <row r="83" spans="8:12" ht="15">
      <c r="H83" s="49"/>
      <c r="I83" s="49"/>
      <c r="J83" s="42"/>
      <c r="K83" s="42"/>
      <c r="L83" s="42"/>
    </row>
    <row r="84" spans="8:12" ht="15">
      <c r="H84" s="49"/>
      <c r="I84" s="49"/>
      <c r="J84" s="42"/>
      <c r="K84" s="43"/>
      <c r="L84" s="43"/>
    </row>
    <row r="85" spans="8:12" ht="15">
      <c r="H85" s="49"/>
      <c r="I85" s="49"/>
      <c r="J85" s="42"/>
      <c r="K85" s="42"/>
      <c r="L85" s="42"/>
    </row>
    <row r="86" spans="8:12" ht="15">
      <c r="H86" s="49"/>
      <c r="I86" s="49"/>
      <c r="J86" s="42"/>
      <c r="K86" s="43"/>
      <c r="L86" s="43"/>
    </row>
    <row r="87" spans="8:12" ht="15">
      <c r="H87" s="49"/>
      <c r="I87" s="49"/>
      <c r="J87" s="42"/>
      <c r="K87" s="42"/>
      <c r="L87" s="42"/>
    </row>
    <row r="88" spans="8:12" ht="15">
      <c r="H88" s="49"/>
      <c r="I88" s="49"/>
      <c r="J88" s="42"/>
      <c r="K88" s="43"/>
      <c r="L88" s="43"/>
    </row>
    <row r="89" spans="8:12" ht="15">
      <c r="H89" s="49"/>
      <c r="I89" s="49"/>
      <c r="J89" s="42"/>
      <c r="K89" s="42"/>
      <c r="L89" s="42"/>
    </row>
    <row r="90" spans="8:12" ht="15">
      <c r="H90" s="49"/>
      <c r="I90" s="49"/>
      <c r="J90" s="42"/>
      <c r="K90" s="43"/>
      <c r="L90" s="43"/>
    </row>
    <row r="91" spans="8:12" ht="15">
      <c r="H91" s="49"/>
      <c r="I91" s="49"/>
      <c r="J91" s="42"/>
      <c r="K91" s="42"/>
      <c r="L91" s="42"/>
    </row>
    <row r="92" spans="8:12" ht="15">
      <c r="H92" s="49"/>
      <c r="I92" s="49"/>
      <c r="J92" s="42"/>
      <c r="K92" s="43"/>
      <c r="L92" s="43"/>
    </row>
    <row r="93" spans="8:12" ht="15">
      <c r="H93" s="49"/>
      <c r="I93" s="49"/>
      <c r="J93" s="42"/>
      <c r="K93" s="42"/>
      <c r="L93" s="42"/>
    </row>
    <row r="94" spans="8:12" ht="15">
      <c r="H94" s="49"/>
      <c r="I94" s="49"/>
      <c r="J94" s="42"/>
      <c r="K94" s="43"/>
      <c r="L94" s="43"/>
    </row>
    <row r="95" spans="8:12" ht="15">
      <c r="H95" s="49"/>
      <c r="I95" s="49"/>
      <c r="J95" s="42"/>
      <c r="K95" s="42"/>
      <c r="L95" s="42"/>
    </row>
    <row r="96" spans="8:12" ht="15">
      <c r="H96" s="49"/>
      <c r="I96" s="49"/>
      <c r="J96" s="42"/>
      <c r="K96" s="43"/>
      <c r="L96" s="43"/>
    </row>
    <row r="97" spans="8:12" ht="15">
      <c r="H97" s="49"/>
      <c r="I97" s="49"/>
      <c r="J97" s="42"/>
      <c r="K97" s="42"/>
      <c r="L97" s="42"/>
    </row>
    <row r="98" spans="8:12" ht="15">
      <c r="H98" s="49"/>
      <c r="I98" s="49"/>
      <c r="J98" s="42"/>
      <c r="K98" s="43"/>
      <c r="L98" s="43"/>
    </row>
    <row r="99" spans="8:12" ht="15">
      <c r="H99" s="49"/>
      <c r="I99" s="49"/>
      <c r="J99" s="42"/>
      <c r="K99" s="42"/>
      <c r="L99" s="42"/>
    </row>
    <row r="100" spans="8:12" ht="15">
      <c r="H100" s="49"/>
      <c r="I100" s="49"/>
      <c r="J100" s="42"/>
      <c r="K100" s="43"/>
      <c r="L100" s="43"/>
    </row>
    <row r="101" spans="8:12" ht="15">
      <c r="H101" s="49"/>
      <c r="I101" s="49"/>
      <c r="J101" s="42"/>
      <c r="K101" s="42"/>
      <c r="L101" s="42"/>
    </row>
    <row r="102" spans="8:12" ht="15">
      <c r="H102" s="49"/>
      <c r="I102" s="49"/>
      <c r="J102" s="42"/>
      <c r="K102" s="43"/>
      <c r="L102" s="43"/>
    </row>
    <row r="103" spans="8:12" ht="15">
      <c r="H103" s="49"/>
      <c r="I103" s="49"/>
      <c r="J103" s="42"/>
      <c r="K103" s="42"/>
      <c r="L103" s="42"/>
    </row>
    <row r="104" spans="8:12" ht="15">
      <c r="H104" s="49"/>
      <c r="I104" s="49"/>
      <c r="J104" s="42"/>
      <c r="K104" s="43"/>
      <c r="L104" s="43"/>
    </row>
    <row r="105" spans="8:12" ht="15">
      <c r="H105" s="49"/>
      <c r="I105" s="49"/>
      <c r="J105" s="42"/>
      <c r="K105" s="42"/>
      <c r="L105" s="42"/>
    </row>
    <row r="106" spans="8:12" ht="15">
      <c r="H106" s="49"/>
      <c r="I106" s="49"/>
      <c r="J106" s="42"/>
      <c r="K106" s="43"/>
      <c r="L106" s="43"/>
    </row>
    <row r="107" spans="8:12" ht="15">
      <c r="H107" s="49"/>
      <c r="I107" s="49"/>
      <c r="J107" s="42"/>
      <c r="K107" s="42"/>
      <c r="L107" s="42"/>
    </row>
    <row r="108" spans="8:12" ht="15">
      <c r="H108" s="49"/>
      <c r="I108" s="49"/>
      <c r="J108" s="42"/>
      <c r="K108" s="43"/>
      <c r="L108" s="43"/>
    </row>
    <row r="109" spans="8:12" ht="15">
      <c r="H109" s="49"/>
      <c r="I109" s="49"/>
      <c r="J109" s="42"/>
      <c r="K109" s="42"/>
      <c r="L109" s="42"/>
    </row>
    <row r="110" spans="8:12" ht="15">
      <c r="H110" s="49"/>
      <c r="I110" s="49"/>
      <c r="J110" s="42"/>
      <c r="K110" s="43"/>
      <c r="L110" s="43"/>
    </row>
    <row r="111" spans="8:12" ht="15">
      <c r="H111" s="49"/>
      <c r="I111" s="49"/>
      <c r="J111" s="42"/>
      <c r="K111" s="42"/>
      <c r="L111" s="42"/>
    </row>
    <row r="112" spans="8:12" ht="15">
      <c r="H112" s="49"/>
      <c r="I112" s="49"/>
      <c r="J112" s="42"/>
      <c r="K112" s="43"/>
      <c r="L112" s="43"/>
    </row>
    <row r="113" spans="8:12" ht="15">
      <c r="H113" s="49"/>
      <c r="I113" s="49"/>
      <c r="J113" s="42"/>
      <c r="K113" s="42"/>
      <c r="L113" s="42"/>
    </row>
    <row r="114" spans="8:12" ht="15">
      <c r="H114" s="49"/>
      <c r="I114" s="49"/>
      <c r="J114" s="42"/>
      <c r="K114" s="43"/>
      <c r="L114" s="43"/>
    </row>
    <row r="115" spans="8:12" ht="15">
      <c r="H115" s="49"/>
      <c r="I115" s="49"/>
      <c r="J115" s="42"/>
      <c r="K115" s="42"/>
      <c r="L115" s="42"/>
    </row>
    <row r="116" spans="8:12" ht="15">
      <c r="H116" s="49"/>
      <c r="I116" s="49"/>
      <c r="J116" s="42"/>
      <c r="K116" s="43"/>
      <c r="L116" s="43"/>
    </row>
    <row r="117" spans="8:12" ht="15">
      <c r="H117" s="49"/>
      <c r="I117" s="49"/>
      <c r="J117" s="42"/>
      <c r="K117" s="42"/>
      <c r="L117" s="42"/>
    </row>
    <row r="118" spans="8:12" ht="15">
      <c r="H118" s="49"/>
      <c r="I118" s="49"/>
      <c r="J118" s="42"/>
      <c r="K118" s="43"/>
      <c r="L118" s="43"/>
    </row>
    <row r="119" spans="8:12" ht="15">
      <c r="H119" s="49"/>
      <c r="I119" s="49"/>
      <c r="J119" s="42"/>
      <c r="K119" s="42"/>
      <c r="L119" s="42"/>
    </row>
    <row r="120" spans="8:12" ht="15">
      <c r="H120" s="49"/>
      <c r="I120" s="49"/>
      <c r="J120" s="42"/>
      <c r="K120" s="43"/>
      <c r="L120" s="43"/>
    </row>
    <row r="121" spans="8:12" ht="15">
      <c r="H121" s="49"/>
      <c r="I121" s="49"/>
      <c r="J121" s="42"/>
      <c r="K121" s="42"/>
      <c r="L121" s="42"/>
    </row>
    <row r="122" spans="8:12" ht="15">
      <c r="H122" s="49"/>
      <c r="I122" s="49"/>
      <c r="J122" s="42"/>
      <c r="K122" s="43"/>
      <c r="L122" s="43"/>
    </row>
    <row r="123" spans="8:12" ht="15">
      <c r="H123" s="49"/>
      <c r="I123" s="49"/>
      <c r="J123" s="42"/>
      <c r="K123" s="42"/>
      <c r="L123" s="42"/>
    </row>
    <row r="124" spans="8:12" ht="15">
      <c r="H124" s="49"/>
      <c r="I124" s="49"/>
      <c r="J124" s="42"/>
      <c r="K124" s="43"/>
      <c r="L124" s="43"/>
    </row>
    <row r="125" spans="8:12" ht="15">
      <c r="H125" s="49"/>
      <c r="I125" s="49"/>
      <c r="J125" s="42"/>
      <c r="K125" s="42"/>
      <c r="L125" s="42"/>
    </row>
    <row r="126" spans="8:12" ht="15">
      <c r="H126" s="49"/>
      <c r="I126" s="49"/>
      <c r="J126" s="42"/>
      <c r="K126" s="43"/>
      <c r="L126" s="43"/>
    </row>
    <row r="127" spans="8:12" ht="15">
      <c r="H127" s="49"/>
      <c r="I127" s="49"/>
      <c r="J127" s="42"/>
      <c r="K127" s="42"/>
      <c r="L127" s="42"/>
    </row>
    <row r="128" spans="8:12" ht="15">
      <c r="H128" s="49"/>
      <c r="I128" s="49"/>
      <c r="J128" s="42"/>
      <c r="K128" s="43"/>
      <c r="L128" s="43"/>
    </row>
    <row r="129" spans="8:12" ht="15">
      <c r="H129" s="49"/>
      <c r="I129" s="49"/>
      <c r="J129" s="42"/>
      <c r="K129" s="44"/>
      <c r="L129" s="44"/>
    </row>
    <row r="130" spans="8:12" ht="15">
      <c r="H130" s="49"/>
      <c r="I130" s="49"/>
      <c r="J130" s="43"/>
      <c r="K130" s="45"/>
      <c r="L130" s="45"/>
    </row>
    <row r="131" spans="8:12" ht="15">
      <c r="H131" s="49"/>
      <c r="I131" s="49"/>
      <c r="J131" s="43"/>
      <c r="K131" s="45"/>
      <c r="L131" s="45"/>
    </row>
    <row r="132" spans="8:12" ht="15">
      <c r="H132" s="49"/>
      <c r="I132" s="49"/>
      <c r="J132" s="43"/>
      <c r="K132" s="43"/>
      <c r="L132" s="43"/>
    </row>
    <row r="133" spans="10:12" ht="15">
      <c r="J133" s="43"/>
      <c r="K133" s="43"/>
      <c r="L133" s="43"/>
    </row>
    <row r="134" spans="10:12" ht="15">
      <c r="J134" s="43"/>
      <c r="K134" s="43"/>
      <c r="L134" s="43"/>
    </row>
    <row r="135" spans="10:12" ht="15">
      <c r="J135" s="43"/>
      <c r="K135" s="43"/>
      <c r="L135" s="43"/>
    </row>
    <row r="136" spans="10:12" ht="15">
      <c r="J136" s="43"/>
      <c r="K136" s="43"/>
      <c r="L136" s="43"/>
    </row>
    <row r="137" spans="10:12" ht="15">
      <c r="J137" s="43"/>
      <c r="K137" s="43"/>
      <c r="L137" s="43"/>
    </row>
    <row r="138" spans="10:12" ht="15">
      <c r="J138" s="43"/>
      <c r="K138" s="43"/>
      <c r="L138" s="43"/>
    </row>
    <row r="139" spans="10:12" ht="15">
      <c r="J139" s="46"/>
      <c r="K139" s="46"/>
      <c r="L139" s="43"/>
    </row>
    <row r="140" spans="10:12" ht="15">
      <c r="J140" s="17"/>
      <c r="K140" s="17"/>
      <c r="L140" s="47"/>
    </row>
    <row r="141" spans="10:12" ht="1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2019-06-18T06:45:46Z</cp:lastPrinted>
  <dcterms:created xsi:type="dcterms:W3CDTF">2005-07-07T11:48:24Z</dcterms:created>
  <dcterms:modified xsi:type="dcterms:W3CDTF">2019-06-18T06:45:56Z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kto-vibekep</vt:lpwstr>
  </property>
  <property fmtid="{D5CDD505-2E9C-101B-9397-08002B2CF9AE}" pid="3" name="DL_AuthorInitials">
    <vt:lpwstr>kto-vibekep</vt:lpwstr>
  </property>
  <property fmtid="{D5CDD505-2E9C-101B-9397-08002B2CF9AE}" pid="4" name="fInit">
    <vt:lpwstr>kto-vibekep</vt:lpwstr>
  </property>
  <property fmtid="{D5CDD505-2E9C-101B-9397-08002B2CF9AE}" pid="5" name="fNavn">
    <vt:lpwstr>Vibeke Pedersen</vt:lpwstr>
  </property>
  <property fmtid="{D5CDD505-2E9C-101B-9397-08002B2CF9AE}" pid="6" name="fEpost">
    <vt:lpwstr>vp@forhandlingsfaellesskabet.dk</vt:lpwstr>
  </property>
  <property fmtid="{D5CDD505-2E9C-101B-9397-08002B2CF9AE}" pid="7" name="fLogo">
    <vt:lpwstr>http://www.exformatics.com/images/logo_new.jpg</vt:lpwstr>
  </property>
</Properties>
</file>