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<sst xmlns="http://schemas.openxmlformats.org/spreadsheetml/2006/main" count="41" uniqueCount="21">
  <si>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</si>
  <si>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</si>
  <si>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</si>
  <si>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</si>
  <si>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</si>
  <si>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</si>
  <si>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</si>
  <si>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</si>
  <si>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</si>
  <si>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</si>
  <si>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Sådan gør du!</t>
  </si>
  <si>
    <t>2. Dit pensionsbidrag fremgår af den 2. gule firkant nederst til højre.</t>
  </si>
  <si>
    <t>FOR IKKE-TJENESTEMÆND</t>
  </si>
  <si>
    <t>PENSIONSGIVENDE ÅRSLØN I DE MIDLERTIDIGE OMRÅDETILLÆGSGRUPPER</t>
  </si>
  <si>
    <t>Pensionsgivende årsløn - Visse ansatte i sammenlægningskommuner</t>
  </si>
  <si>
    <t>Gr. 0-&gt;1</t>
  </si>
  <si>
    <t>Gr. 1-&gt;2</t>
  </si>
  <si>
    <t>Gr. 2-&gt;3</t>
  </si>
  <si>
    <t>Gr. 3-&gt;4</t>
  </si>
  <si>
    <t>PENSIONSBIDRAG PR. 1. OKTOBER 2007 FOR IKKE-TJENESTEMÆND MED MIDLERITIDIGE OMRÅDETILLÆG -VISSE ANSATTE I SAMMENLÆGNINGSKOMMUNER</t>
  </si>
  <si>
    <t>Beregning af pensionsbidrag pr. 1. oktober 2007 - Visse ansatte i sammenlægningskommuner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</si>
</sst>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2" borderId="1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2" borderId="3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  <xf numFmtId="39" fontId="7" fillId="2" borderId="5" xfId="0" applyNumberFormat="1" applyFont="1" applyFill="1" applyBorder="1" applyAlignment="1" applyProtection="1">
      <alignment/>
      <protection hidden="1"/>
    </xf>
    <xf numFmtId="0" fontId="7" fillId="2" borderId="1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3" xfId="0" applyNumberFormat="1" applyFont="1" applyBorder="1" applyAlignment="1" applyProtection="1">
      <alignment/>
      <protection hidden="1"/>
    </xf>
    <xf numFmtId="39" fontId="7" fillId="0" borderId="6" xfId="0" applyNumberFormat="1" applyFont="1" applyBorder="1" applyAlignment="1" applyProtection="1">
      <alignment/>
      <protection hidden="1"/>
    </xf>
    <xf numFmtId="39" fontId="7" fillId="0" borderId="7" xfId="0" applyNumberFormat="1" applyFont="1" applyBorder="1" applyAlignment="1" applyProtection="1">
      <alignment/>
      <protection hidden="1"/>
    </xf>
    <xf numFmtId="0" fontId="7" fillId="2" borderId="2" xfId="0" applyNumberFormat="1" applyFont="1" applyFill="1" applyBorder="1" applyAlignment="1" applyProtection="1">
      <alignment/>
      <protection hidden="1"/>
    </xf>
    <xf numFmtId="39" fontId="7" fillId="0" borderId="4" xfId="0" applyNumberFormat="1" applyFont="1" applyBorder="1" applyAlignment="1" applyProtection="1">
      <alignment/>
      <protection hidden="1"/>
    </xf>
    <xf numFmtId="0" fontId="7" fillId="2" borderId="5" xfId="0" applyNumberFormat="1" applyFont="1" applyFill="1" applyBorder="1" applyAlignment="1" applyProtection="1">
      <alignment/>
      <protection hidden="1"/>
    </xf>
    <xf numFmtId="39" fontId="7" fillId="0" borderId="8" xfId="0" applyNumberFormat="1" applyFont="1" applyBorder="1" applyAlignment="1" applyProtection="1">
      <alignment/>
      <protection hidden="1"/>
    </xf>
    <xf numFmtId="39" fontId="7" fillId="0" borderId="9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2" borderId="5" xfId="0" applyNumberFormat="1" applyFont="1" applyFill="1" applyBorder="1" applyAlignment="1" applyProtection="1">
      <alignment horizontal="right"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43" fontId="7" fillId="0" borderId="0" xfId="15" applyFont="1" applyFill="1" applyBorder="1" applyAlignment="1" applyProtection="1">
      <alignment/>
      <protection hidden="1"/>
    </xf>
    <xf numFmtId="43" fontId="7" fillId="0" borderId="3" xfId="15" applyFont="1" applyFill="1" applyBorder="1" applyAlignment="1" applyProtection="1">
      <alignment/>
      <protection hidden="1"/>
    </xf>
    <xf numFmtId="43" fontId="7" fillId="0" borderId="4" xfId="15" applyFont="1" applyFill="1" applyBorder="1" applyAlignment="1" applyProtection="1">
      <alignment/>
      <protection hidden="1"/>
    </xf>
    <xf numFmtId="43" fontId="7" fillId="0" borderId="8" xfId="15" applyFont="1" applyFill="1" applyBorder="1" applyAlignment="1" applyProtection="1">
      <alignment/>
      <protection hidden="1"/>
    </xf>
    <xf numFmtId="43" fontId="7" fillId="0" borderId="10" xfId="15" applyFont="1" applyFill="1" applyBorder="1" applyAlignment="1" applyProtection="1">
      <alignment/>
      <protection hidden="1"/>
    </xf>
    <xf numFmtId="43" fontId="7" fillId="0" borderId="9" xfId="15" applyFont="1" applyFill="1" applyBorder="1" applyAlignment="1" applyProtection="1">
      <alignment/>
      <protection hidden="1"/>
    </xf>
    <xf numFmtId="39" fontId="7" fillId="2" borderId="2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39" fontId="7" fillId="2" borderId="8" xfId="0" applyNumberFormat="1" applyFont="1" applyFill="1" applyBorder="1" applyAlignment="1" applyProtection="1">
      <alignment horizontal="center"/>
      <protection hidden="1"/>
    </xf>
    <xf numFmtId="39" fontId="7" fillId="2" borderId="10" xfId="0" applyNumberFormat="1" applyFont="1" applyFill="1" applyBorder="1" applyAlignment="1" applyProtection="1">
      <alignment horizontal="center"/>
      <protection hidden="1"/>
    </xf>
    <xf numFmtId="39" fontId="7" fillId="2" borderId="9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" borderId="11" xfId="0" applyNumberFormat="1" applyFill="1" applyBorder="1" applyAlignment="1" applyProtection="1">
      <alignment/>
      <protection locked="0"/>
    </xf>
    <xf numFmtId="39" fontId="7" fillId="2" borderId="7" xfId="0" applyNumberFormat="1" applyFont="1" applyFill="1" applyBorder="1" applyAlignment="1" applyProtection="1" quotePrefix="1">
      <alignment horizontal="center"/>
      <protection hidden="1"/>
    </xf>
    <xf numFmtId="39" fontId="7" fillId="2" borderId="12" xfId="0" applyNumberFormat="1" applyFont="1" applyFill="1" applyBorder="1" applyAlignment="1" applyProtection="1" quotePrefix="1">
      <alignment horizontal="center"/>
      <protection hidden="1"/>
    </xf>
    <xf numFmtId="39" fontId="7" fillId="2" borderId="6" xfId="0" applyNumberFormat="1" applyFont="1" applyFill="1" applyBorder="1" applyAlignment="1" applyProtection="1" quotePrefix="1">
      <alignment horizontal="center"/>
      <protection hidden="1"/>
    </xf>
    <xf numFmtId="10" fontId="7" fillId="2" borderId="7" xfId="0" applyNumberFormat="1" applyFont="1" applyFill="1" applyBorder="1" applyAlignment="1" applyProtection="1" quotePrefix="1">
      <alignment horizontal="center"/>
      <protection hidden="1"/>
    </xf>
    <xf numFmtId="10" fontId="7" fillId="2" borderId="12" xfId="0" applyNumberFormat="1" applyFont="1" applyFill="1" applyBorder="1" applyAlignment="1" applyProtection="1" quotePrefix="1">
      <alignment horizontal="center"/>
      <protection hidden="1"/>
    </xf>
    <xf numFmtId="10" fontId="7" fillId="2" borderId="6" xfId="0" applyNumberFormat="1" applyFont="1" applyFill="1" applyBorder="1" applyAlignment="1" applyProtection="1" quotePrefix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8" customWidth="1"/>
  </cols>
  <sheetData>
    <row r="1" spans="1:8" ht="20.25">
      <c r="A1" s="1" t="s">
        <v>20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6">
        <v>0.16</v>
      </c>
      <c r="F10" s="13"/>
      <c r="G10" s="13"/>
      <c r="H10" s="13"/>
      <c r="L10" s="14"/>
    </row>
    <row r="12" spans="1:15" ht="20.25" customHeight="1">
      <c r="A12" t="s">
        <v>13</v>
      </c>
      <c r="B12" s="16"/>
      <c r="C12" s="16"/>
      <c r="D12" s="16"/>
      <c r="E12" s="16"/>
      <c r="F12" s="16"/>
      <c r="G12" s="16"/>
      <c r="H12" s="16"/>
      <c r="I12" s="15" t="s">
        <v>19</v>
      </c>
      <c r="J12" s="17"/>
      <c r="O12" s="59"/>
    </row>
    <row r="13" spans="1:15" ht="15" customHeight="1">
      <c r="A13" t="s">
        <v>12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75">
        <f>E10</f>
        <v>0.16</v>
      </c>
      <c r="O13" s="59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60"/>
      <c r="O14" s="61"/>
      <c r="P14" s="60"/>
      <c r="Q14" s="60"/>
      <c r="R14" s="60"/>
      <c r="S14" s="60"/>
      <c r="T14" s="60"/>
      <c r="U14" s="60"/>
      <c r="V14" s="62"/>
    </row>
    <row r="15" spans="1:22" s="23" customFormat="1" ht="15.75">
      <c r="A15" s="25" t="s">
        <v>3</v>
      </c>
      <c r="B15" s="26"/>
      <c r="C15" s="77" t="s">
        <v>14</v>
      </c>
      <c r="D15" s="78"/>
      <c r="E15" s="78"/>
      <c r="F15" s="78"/>
      <c r="G15" s="79"/>
      <c r="H15" s="26"/>
      <c r="I15" s="25" t="s">
        <v>3</v>
      </c>
      <c r="J15" s="80">
        <f>E10</f>
        <v>0.16</v>
      </c>
      <c r="K15" s="81"/>
      <c r="L15" s="81"/>
      <c r="M15" s="81"/>
      <c r="N15" s="81"/>
      <c r="O15" s="81"/>
      <c r="P15" s="81"/>
      <c r="Q15" s="81"/>
      <c r="R15" s="81"/>
      <c r="S15" s="82"/>
      <c r="T15" s="60"/>
      <c r="U15" s="60"/>
      <c r="V15" s="62"/>
    </row>
    <row r="16" spans="1:22" s="23" customFormat="1" ht="15.75">
      <c r="A16" s="57"/>
      <c r="B16" s="26"/>
      <c r="C16" s="69" t="s">
        <v>9</v>
      </c>
      <c r="D16" s="49" t="s">
        <v>15</v>
      </c>
      <c r="E16" s="49" t="s">
        <v>16</v>
      </c>
      <c r="F16" s="49" t="s">
        <v>17</v>
      </c>
      <c r="G16" s="67" t="s">
        <v>18</v>
      </c>
      <c r="H16" s="26"/>
      <c r="I16" s="57"/>
      <c r="J16" s="83" t="s">
        <v>9</v>
      </c>
      <c r="K16" s="84"/>
      <c r="L16" s="85" t="str">
        <f>D16</f>
        <v>Gr. 0-&gt;1</v>
      </c>
      <c r="M16" s="85"/>
      <c r="N16" s="85" t="str">
        <f>E16</f>
        <v>Gr. 1-&gt;2</v>
      </c>
      <c r="O16" s="85"/>
      <c r="P16" s="85" t="str">
        <f>F16</f>
        <v>Gr. 2-&gt;3</v>
      </c>
      <c r="Q16" s="85"/>
      <c r="R16" s="85" t="str">
        <f>G16</f>
        <v>Gr. 3-&gt;4</v>
      </c>
      <c r="S16" s="86"/>
      <c r="T16" s="60"/>
      <c r="U16" s="60"/>
      <c r="V16" s="62"/>
    </row>
    <row r="17" spans="1:22" s="23" customFormat="1" ht="15.75">
      <c r="A17" s="27"/>
      <c r="B17" s="28"/>
      <c r="C17" s="73"/>
      <c r="D17" s="68"/>
      <c r="E17" s="68"/>
      <c r="F17" s="68"/>
      <c r="G17" s="74"/>
      <c r="H17" s="28"/>
      <c r="I17" s="27"/>
      <c r="J17" s="29" t="s">
        <v>4</v>
      </c>
      <c r="K17" s="63" t="s">
        <v>5</v>
      </c>
      <c r="L17" s="63" t="s">
        <v>4</v>
      </c>
      <c r="M17" s="63" t="s">
        <v>5</v>
      </c>
      <c r="N17" s="63" t="s">
        <v>4</v>
      </c>
      <c r="O17" s="63" t="s">
        <v>5</v>
      </c>
      <c r="P17" s="63" t="s">
        <v>4</v>
      </c>
      <c r="Q17" s="63" t="s">
        <v>5</v>
      </c>
      <c r="R17" s="63" t="s">
        <v>4</v>
      </c>
      <c r="S17" s="30" t="s">
        <v>5</v>
      </c>
      <c r="T17" s="60"/>
      <c r="U17" s="60"/>
      <c r="V17" s="62"/>
    </row>
    <row r="18" spans="1:22" s="23" customFormat="1" ht="15.75">
      <c r="A18" s="31"/>
      <c r="B18" s="26"/>
      <c r="C18" s="70"/>
      <c r="D18" s="71"/>
      <c r="E18" s="71"/>
      <c r="F18" s="71"/>
      <c r="G18" s="72"/>
      <c r="H18" s="26"/>
      <c r="I18" s="31"/>
      <c r="J18" s="64" t="s">
        <v>6</v>
      </c>
      <c r="K18" s="65" t="s">
        <v>6</v>
      </c>
      <c r="L18" s="65" t="s">
        <v>6</v>
      </c>
      <c r="M18" s="65" t="s">
        <v>6</v>
      </c>
      <c r="N18" s="65" t="s">
        <v>6</v>
      </c>
      <c r="O18" s="65" t="s">
        <v>6</v>
      </c>
      <c r="P18" s="65" t="s">
        <v>6</v>
      </c>
      <c r="Q18" s="65" t="s">
        <v>6</v>
      </c>
      <c r="R18" s="65" t="s">
        <v>6</v>
      </c>
      <c r="S18" s="66" t="s">
        <v>6</v>
      </c>
      <c r="T18" s="60"/>
      <c r="U18" s="60"/>
      <c r="V18" s="62"/>
    </row>
    <row r="19" spans="1:22" s="23" customFormat="1" ht="15.75">
      <c r="A19" s="32">
        <v>1</v>
      </c>
      <c r="B19" s="33"/>
      <c r="C19" s="52">
        <v>171524</v>
      </c>
      <c r="D19" s="51">
        <v>171840</v>
      </c>
      <c r="E19" s="51">
        <v>172691</v>
      </c>
      <c r="F19" s="51">
        <v>173445</v>
      </c>
      <c r="G19" s="53">
        <v>174296</v>
      </c>
      <c r="H19" s="33"/>
      <c r="I19" s="32">
        <v>1</v>
      </c>
      <c r="J19" s="36">
        <f>ROUND(C19*$E$10,2)</f>
        <v>27443.84</v>
      </c>
      <c r="K19" s="35">
        <f>ROUND(J19/3,2)</f>
        <v>9147.95</v>
      </c>
      <c r="L19" s="36">
        <f>ROUND(D19*$E$10,2)</f>
        <v>27494.4</v>
      </c>
      <c r="M19" s="35">
        <f>ROUND(L19/3,2)</f>
        <v>9164.8</v>
      </c>
      <c r="N19" s="36">
        <f>ROUND(E19*$E$10,2)</f>
        <v>27630.56</v>
      </c>
      <c r="O19" s="35">
        <f aca="true" t="shared" si="0" ref="O19:O50">ROUND(N19/3,2)</f>
        <v>9210.19</v>
      </c>
      <c r="P19" s="36">
        <f>ROUND(F19*$E$10,2)</f>
        <v>27751.2</v>
      </c>
      <c r="Q19" s="35">
        <f aca="true" t="shared" si="1" ref="Q19:Q50">ROUND(P19/3,2)</f>
        <v>9250.4</v>
      </c>
      <c r="R19" s="36">
        <f>ROUND(G19*$E$10,2)</f>
        <v>27887.36</v>
      </c>
      <c r="S19" s="35">
        <f aca="true" t="shared" si="2" ref="S19:S50">ROUND(R19/3,2)</f>
        <v>9295.79</v>
      </c>
      <c r="T19" s="60"/>
      <c r="U19" s="60"/>
      <c r="V19" s="62"/>
    </row>
    <row r="20" spans="1:22" s="23" customFormat="1" ht="15.75">
      <c r="A20" s="37">
        <v>2</v>
      </c>
      <c r="B20" s="33"/>
      <c r="C20" s="52">
        <v>174159</v>
      </c>
      <c r="D20" s="51">
        <v>174483</v>
      </c>
      <c r="E20" s="51">
        <v>175354</v>
      </c>
      <c r="F20" s="51">
        <v>176127</v>
      </c>
      <c r="G20" s="53">
        <v>176998</v>
      </c>
      <c r="H20" s="33"/>
      <c r="I20" s="37">
        <v>2</v>
      </c>
      <c r="J20" s="34">
        <f aca="true" t="shared" si="3" ref="J20:J74">ROUND(C20*$E$10,2)</f>
        <v>27865.44</v>
      </c>
      <c r="K20" s="38">
        <f aca="true" t="shared" si="4" ref="K20:M74">ROUND(J20/3,2)</f>
        <v>9288.48</v>
      </c>
      <c r="L20" s="34">
        <f aca="true" t="shared" si="5" ref="L20:L74">ROUND(D20*$E$10,2)</f>
        <v>27917.28</v>
      </c>
      <c r="M20" s="38">
        <f t="shared" si="4"/>
        <v>9305.76</v>
      </c>
      <c r="N20" s="34">
        <f aca="true" t="shared" si="6" ref="N20:N74">ROUND(E20*$E$10,2)</f>
        <v>28056.64</v>
      </c>
      <c r="O20" s="38">
        <f t="shared" si="0"/>
        <v>9352.21</v>
      </c>
      <c r="P20" s="34">
        <f aca="true" t="shared" si="7" ref="P20:P74">ROUND(F20*$E$10,2)</f>
        <v>28180.32</v>
      </c>
      <c r="Q20" s="38">
        <f t="shared" si="1"/>
        <v>9393.44</v>
      </c>
      <c r="R20" s="34">
        <f aca="true" t="shared" si="8" ref="R20:R74">ROUND(G20*$E$10,2)</f>
        <v>28319.68</v>
      </c>
      <c r="S20" s="38">
        <f t="shared" si="2"/>
        <v>9439.89</v>
      </c>
      <c r="T20" s="60"/>
      <c r="U20" s="60"/>
      <c r="V20" s="62"/>
    </row>
    <row r="21" spans="1:22" s="23" customFormat="1" ht="15.75">
      <c r="A21" s="37">
        <v>3</v>
      </c>
      <c r="B21" s="33"/>
      <c r="C21" s="52">
        <v>176865</v>
      </c>
      <c r="D21" s="51">
        <v>177197</v>
      </c>
      <c r="E21" s="51">
        <v>178090</v>
      </c>
      <c r="F21" s="51">
        <v>178880</v>
      </c>
      <c r="G21" s="53">
        <v>179773</v>
      </c>
      <c r="H21" s="33"/>
      <c r="I21" s="37">
        <v>3</v>
      </c>
      <c r="J21" s="34">
        <f t="shared" si="3"/>
        <v>28298.4</v>
      </c>
      <c r="K21" s="38">
        <f t="shared" si="4"/>
        <v>9432.8</v>
      </c>
      <c r="L21" s="34">
        <f t="shared" si="5"/>
        <v>28351.52</v>
      </c>
      <c r="M21" s="38">
        <f t="shared" si="4"/>
        <v>9450.51</v>
      </c>
      <c r="N21" s="34">
        <f t="shared" si="6"/>
        <v>28494.4</v>
      </c>
      <c r="O21" s="38">
        <f t="shared" si="0"/>
        <v>9498.13</v>
      </c>
      <c r="P21" s="34">
        <f t="shared" si="7"/>
        <v>28620.8</v>
      </c>
      <c r="Q21" s="38">
        <f t="shared" si="1"/>
        <v>9540.27</v>
      </c>
      <c r="R21" s="34">
        <f t="shared" si="8"/>
        <v>28763.68</v>
      </c>
      <c r="S21" s="38">
        <f t="shared" si="2"/>
        <v>9587.89</v>
      </c>
      <c r="T21" s="60"/>
      <c r="U21" s="60"/>
      <c r="V21" s="62"/>
    </row>
    <row r="22" spans="1:22" s="23" customFormat="1" ht="15.75">
      <c r="A22" s="37">
        <v>4</v>
      </c>
      <c r="B22" s="33"/>
      <c r="C22" s="52">
        <v>179645</v>
      </c>
      <c r="D22" s="51">
        <v>179985</v>
      </c>
      <c r="E22" s="51">
        <v>180900</v>
      </c>
      <c r="F22" s="51">
        <v>181710</v>
      </c>
      <c r="G22" s="53">
        <v>182625</v>
      </c>
      <c r="H22" s="33"/>
      <c r="I22" s="37">
        <v>4</v>
      </c>
      <c r="J22" s="34">
        <f t="shared" si="3"/>
        <v>28743.2</v>
      </c>
      <c r="K22" s="38">
        <f t="shared" si="4"/>
        <v>9581.07</v>
      </c>
      <c r="L22" s="34">
        <f t="shared" si="5"/>
        <v>28797.6</v>
      </c>
      <c r="M22" s="38">
        <f t="shared" si="4"/>
        <v>9599.2</v>
      </c>
      <c r="N22" s="34">
        <f t="shared" si="6"/>
        <v>28944</v>
      </c>
      <c r="O22" s="38">
        <f t="shared" si="0"/>
        <v>9648</v>
      </c>
      <c r="P22" s="34">
        <f t="shared" si="7"/>
        <v>29073.6</v>
      </c>
      <c r="Q22" s="38">
        <f t="shared" si="1"/>
        <v>9691.2</v>
      </c>
      <c r="R22" s="34">
        <f t="shared" si="8"/>
        <v>29220</v>
      </c>
      <c r="S22" s="38">
        <f t="shared" si="2"/>
        <v>9740</v>
      </c>
      <c r="T22" s="60"/>
      <c r="U22" s="60"/>
      <c r="V22" s="62"/>
    </row>
    <row r="23" spans="1:22" s="23" customFormat="1" ht="15.75">
      <c r="A23" s="39">
        <v>5</v>
      </c>
      <c r="B23" s="33"/>
      <c r="C23" s="54">
        <v>182501</v>
      </c>
      <c r="D23" s="55">
        <v>182849</v>
      </c>
      <c r="E23" s="55">
        <v>183786</v>
      </c>
      <c r="F23" s="55">
        <v>184617</v>
      </c>
      <c r="G23" s="56">
        <v>185554</v>
      </c>
      <c r="H23" s="33"/>
      <c r="I23" s="39">
        <v>5</v>
      </c>
      <c r="J23" s="40">
        <f t="shared" si="3"/>
        <v>29200.16</v>
      </c>
      <c r="K23" s="41">
        <f t="shared" si="4"/>
        <v>9733.39</v>
      </c>
      <c r="L23" s="40">
        <f t="shared" si="5"/>
        <v>29255.84</v>
      </c>
      <c r="M23" s="41">
        <f t="shared" si="4"/>
        <v>9751.95</v>
      </c>
      <c r="N23" s="40">
        <f t="shared" si="6"/>
        <v>29405.76</v>
      </c>
      <c r="O23" s="41">
        <f t="shared" si="0"/>
        <v>9801.92</v>
      </c>
      <c r="P23" s="40">
        <f t="shared" si="7"/>
        <v>29538.72</v>
      </c>
      <c r="Q23" s="41">
        <f t="shared" si="1"/>
        <v>9846.24</v>
      </c>
      <c r="R23" s="40">
        <f t="shared" si="8"/>
        <v>29688.64</v>
      </c>
      <c r="S23" s="41">
        <f t="shared" si="2"/>
        <v>9896.21</v>
      </c>
      <c r="T23" s="60"/>
      <c r="U23" s="60"/>
      <c r="V23" s="62"/>
    </row>
    <row r="24" spans="1:22" s="23" customFormat="1" ht="15.75">
      <c r="A24" s="32">
        <v>6</v>
      </c>
      <c r="B24" s="33"/>
      <c r="C24" s="52">
        <v>185439</v>
      </c>
      <c r="D24" s="51">
        <v>185796</v>
      </c>
      <c r="E24" s="51">
        <v>186756</v>
      </c>
      <c r="F24" s="51">
        <v>187607</v>
      </c>
      <c r="G24" s="53">
        <v>188567</v>
      </c>
      <c r="H24" s="33"/>
      <c r="I24" s="32">
        <v>6</v>
      </c>
      <c r="J24" s="34">
        <f t="shared" si="3"/>
        <v>29670.24</v>
      </c>
      <c r="K24" s="38">
        <f t="shared" si="4"/>
        <v>9890.08</v>
      </c>
      <c r="L24" s="34">
        <f t="shared" si="5"/>
        <v>29727.36</v>
      </c>
      <c r="M24" s="38">
        <f t="shared" si="4"/>
        <v>9909.12</v>
      </c>
      <c r="N24" s="34">
        <f t="shared" si="6"/>
        <v>29880.96</v>
      </c>
      <c r="O24" s="38">
        <f t="shared" si="0"/>
        <v>9960.32</v>
      </c>
      <c r="P24" s="34">
        <f t="shared" si="7"/>
        <v>30017.12</v>
      </c>
      <c r="Q24" s="38">
        <f t="shared" si="1"/>
        <v>10005.71</v>
      </c>
      <c r="R24" s="34">
        <f t="shared" si="8"/>
        <v>30170.72</v>
      </c>
      <c r="S24" s="38">
        <f t="shared" si="2"/>
        <v>10056.91</v>
      </c>
      <c r="T24" s="60"/>
      <c r="U24" s="60"/>
      <c r="V24" s="62"/>
    </row>
    <row r="25" spans="1:22" s="23" customFormat="1" ht="15.75">
      <c r="A25" s="37">
        <v>7</v>
      </c>
      <c r="B25" s="33"/>
      <c r="C25" s="52">
        <v>188452</v>
      </c>
      <c r="D25" s="51">
        <v>188818</v>
      </c>
      <c r="E25" s="51">
        <v>189802</v>
      </c>
      <c r="F25" s="51">
        <v>190674</v>
      </c>
      <c r="G25" s="53">
        <v>191658</v>
      </c>
      <c r="H25" s="33"/>
      <c r="I25" s="37">
        <v>7</v>
      </c>
      <c r="J25" s="34">
        <f t="shared" si="3"/>
        <v>30152.32</v>
      </c>
      <c r="K25" s="38">
        <f t="shared" si="4"/>
        <v>10050.77</v>
      </c>
      <c r="L25" s="34">
        <f t="shared" si="5"/>
        <v>30210.88</v>
      </c>
      <c r="M25" s="38">
        <f t="shared" si="4"/>
        <v>10070.29</v>
      </c>
      <c r="N25" s="34">
        <f t="shared" si="6"/>
        <v>30368.32</v>
      </c>
      <c r="O25" s="38">
        <f t="shared" si="0"/>
        <v>10122.77</v>
      </c>
      <c r="P25" s="34">
        <f t="shared" si="7"/>
        <v>30507.84</v>
      </c>
      <c r="Q25" s="38">
        <f t="shared" si="1"/>
        <v>10169.28</v>
      </c>
      <c r="R25" s="34">
        <f t="shared" si="8"/>
        <v>30665.28</v>
      </c>
      <c r="S25" s="38">
        <f t="shared" si="2"/>
        <v>10221.76</v>
      </c>
      <c r="T25" s="60"/>
      <c r="U25" s="60"/>
      <c r="V25" s="62"/>
    </row>
    <row r="26" spans="1:22" s="23" customFormat="1" ht="15.75">
      <c r="A26" s="37">
        <v>8</v>
      </c>
      <c r="B26" s="33"/>
      <c r="C26" s="52">
        <v>191664</v>
      </c>
      <c r="D26" s="51">
        <v>192039</v>
      </c>
      <c r="E26" s="51">
        <v>193049</v>
      </c>
      <c r="F26" s="51">
        <v>193943</v>
      </c>
      <c r="G26" s="53">
        <v>194953</v>
      </c>
      <c r="H26" s="33"/>
      <c r="I26" s="37">
        <v>8</v>
      </c>
      <c r="J26" s="34">
        <f t="shared" si="3"/>
        <v>30666.24</v>
      </c>
      <c r="K26" s="38">
        <f t="shared" si="4"/>
        <v>10222.08</v>
      </c>
      <c r="L26" s="34">
        <f t="shared" si="5"/>
        <v>30726.24</v>
      </c>
      <c r="M26" s="38">
        <f t="shared" si="4"/>
        <v>10242.08</v>
      </c>
      <c r="N26" s="34">
        <f t="shared" si="6"/>
        <v>30887.84</v>
      </c>
      <c r="O26" s="38">
        <f t="shared" si="0"/>
        <v>10295.95</v>
      </c>
      <c r="P26" s="34">
        <f t="shared" si="7"/>
        <v>31030.88</v>
      </c>
      <c r="Q26" s="38">
        <f t="shared" si="1"/>
        <v>10343.63</v>
      </c>
      <c r="R26" s="34">
        <f t="shared" si="8"/>
        <v>31192.48</v>
      </c>
      <c r="S26" s="38">
        <f t="shared" si="2"/>
        <v>10397.49</v>
      </c>
      <c r="T26" s="60"/>
      <c r="U26" s="60"/>
      <c r="V26" s="62"/>
    </row>
    <row r="27" spans="1:22" s="23" customFormat="1" ht="15.75">
      <c r="A27" s="37">
        <v>9</v>
      </c>
      <c r="B27" s="33"/>
      <c r="C27" s="52">
        <v>197693</v>
      </c>
      <c r="D27" s="51">
        <v>198077</v>
      </c>
      <c r="E27" s="51">
        <v>199112</v>
      </c>
      <c r="F27" s="51">
        <v>200028</v>
      </c>
      <c r="G27" s="53">
        <v>201063</v>
      </c>
      <c r="H27" s="33"/>
      <c r="I27" s="37">
        <v>9</v>
      </c>
      <c r="J27" s="34">
        <f t="shared" si="3"/>
        <v>31630.88</v>
      </c>
      <c r="K27" s="38">
        <f t="shared" si="4"/>
        <v>10543.63</v>
      </c>
      <c r="L27" s="34">
        <f t="shared" si="5"/>
        <v>31692.32</v>
      </c>
      <c r="M27" s="38">
        <f t="shared" si="4"/>
        <v>10564.11</v>
      </c>
      <c r="N27" s="34">
        <f t="shared" si="6"/>
        <v>31857.92</v>
      </c>
      <c r="O27" s="38">
        <f t="shared" si="0"/>
        <v>10619.31</v>
      </c>
      <c r="P27" s="34">
        <f t="shared" si="7"/>
        <v>32004.48</v>
      </c>
      <c r="Q27" s="38">
        <f t="shared" si="1"/>
        <v>10668.16</v>
      </c>
      <c r="R27" s="34">
        <f t="shared" si="8"/>
        <v>32170.08</v>
      </c>
      <c r="S27" s="38">
        <f t="shared" si="2"/>
        <v>10723.36</v>
      </c>
      <c r="T27" s="60"/>
      <c r="U27" s="60"/>
      <c r="V27" s="62"/>
    </row>
    <row r="28" spans="1:22" s="23" customFormat="1" ht="15.75">
      <c r="A28" s="39">
        <v>10</v>
      </c>
      <c r="B28" s="33"/>
      <c r="C28" s="54">
        <v>199089</v>
      </c>
      <c r="D28" s="55">
        <v>199483</v>
      </c>
      <c r="E28" s="55">
        <v>200544</v>
      </c>
      <c r="F28" s="55">
        <v>201483</v>
      </c>
      <c r="G28" s="56">
        <v>202543</v>
      </c>
      <c r="H28" s="33"/>
      <c r="I28" s="39">
        <v>10</v>
      </c>
      <c r="J28" s="40">
        <f t="shared" si="3"/>
        <v>31854.24</v>
      </c>
      <c r="K28" s="41">
        <f t="shared" si="4"/>
        <v>10618.08</v>
      </c>
      <c r="L28" s="40">
        <f t="shared" si="5"/>
        <v>31917.28</v>
      </c>
      <c r="M28" s="41">
        <f t="shared" si="4"/>
        <v>10639.09</v>
      </c>
      <c r="N28" s="40">
        <f t="shared" si="6"/>
        <v>32087.04</v>
      </c>
      <c r="O28" s="41">
        <f t="shared" si="0"/>
        <v>10695.68</v>
      </c>
      <c r="P28" s="40">
        <f t="shared" si="7"/>
        <v>32237.28</v>
      </c>
      <c r="Q28" s="41">
        <f t="shared" si="1"/>
        <v>10745.76</v>
      </c>
      <c r="R28" s="40">
        <f t="shared" si="8"/>
        <v>32406.88</v>
      </c>
      <c r="S28" s="41">
        <f t="shared" si="2"/>
        <v>10802.29</v>
      </c>
      <c r="T28" s="60"/>
      <c r="U28" s="60"/>
      <c r="V28" s="62"/>
    </row>
    <row r="29" spans="1:22" s="23" customFormat="1" ht="15.75">
      <c r="A29" s="32">
        <v>11</v>
      </c>
      <c r="B29" s="33"/>
      <c r="C29" s="52">
        <v>201674</v>
      </c>
      <c r="D29" s="51">
        <v>202078</v>
      </c>
      <c r="E29" s="51">
        <v>203165</v>
      </c>
      <c r="F29" s="51">
        <v>204128</v>
      </c>
      <c r="G29" s="53">
        <v>205215</v>
      </c>
      <c r="H29" s="33"/>
      <c r="I29" s="32">
        <v>11</v>
      </c>
      <c r="J29" s="34">
        <f t="shared" si="3"/>
        <v>32267.84</v>
      </c>
      <c r="K29" s="38">
        <f t="shared" si="4"/>
        <v>10755.95</v>
      </c>
      <c r="L29" s="34">
        <f t="shared" si="5"/>
        <v>32332.48</v>
      </c>
      <c r="M29" s="38">
        <f t="shared" si="4"/>
        <v>10777.49</v>
      </c>
      <c r="N29" s="34">
        <f t="shared" si="6"/>
        <v>32506.4</v>
      </c>
      <c r="O29" s="38">
        <f t="shared" si="0"/>
        <v>10835.47</v>
      </c>
      <c r="P29" s="34">
        <f t="shared" si="7"/>
        <v>32660.48</v>
      </c>
      <c r="Q29" s="38">
        <f t="shared" si="1"/>
        <v>10886.83</v>
      </c>
      <c r="R29" s="34">
        <f t="shared" si="8"/>
        <v>32834.4</v>
      </c>
      <c r="S29" s="38">
        <f t="shared" si="2"/>
        <v>10944.8</v>
      </c>
      <c r="T29" s="60"/>
      <c r="U29" s="60"/>
      <c r="V29" s="62"/>
    </row>
    <row r="30" spans="1:22" s="23" customFormat="1" ht="15.75">
      <c r="A30" s="37">
        <v>12</v>
      </c>
      <c r="B30" s="33"/>
      <c r="C30" s="52">
        <v>205129</v>
      </c>
      <c r="D30" s="51">
        <v>205543</v>
      </c>
      <c r="E30" s="51">
        <v>206657</v>
      </c>
      <c r="F30" s="51">
        <v>207644</v>
      </c>
      <c r="G30" s="53">
        <v>208758</v>
      </c>
      <c r="H30" s="33"/>
      <c r="I30" s="37">
        <v>12</v>
      </c>
      <c r="J30" s="34">
        <f t="shared" si="3"/>
        <v>32820.64</v>
      </c>
      <c r="K30" s="38">
        <f t="shared" si="4"/>
        <v>10940.21</v>
      </c>
      <c r="L30" s="34">
        <f t="shared" si="5"/>
        <v>32886.88</v>
      </c>
      <c r="M30" s="38">
        <f t="shared" si="4"/>
        <v>10962.29</v>
      </c>
      <c r="N30" s="34">
        <f t="shared" si="6"/>
        <v>33065.12</v>
      </c>
      <c r="O30" s="38">
        <f t="shared" si="0"/>
        <v>11021.71</v>
      </c>
      <c r="P30" s="34">
        <f t="shared" si="7"/>
        <v>33223.04</v>
      </c>
      <c r="Q30" s="38">
        <f t="shared" si="1"/>
        <v>11074.35</v>
      </c>
      <c r="R30" s="34">
        <f t="shared" si="8"/>
        <v>33401.28</v>
      </c>
      <c r="S30" s="38">
        <f t="shared" si="2"/>
        <v>11133.76</v>
      </c>
      <c r="T30" s="60"/>
      <c r="U30" s="60"/>
      <c r="V30" s="62"/>
    </row>
    <row r="31" spans="1:22" s="23" customFormat="1" ht="15.75">
      <c r="A31" s="37">
        <v>13</v>
      </c>
      <c r="B31" s="33"/>
      <c r="C31" s="52">
        <v>208682</v>
      </c>
      <c r="D31" s="51">
        <v>209106</v>
      </c>
      <c r="E31" s="51">
        <v>210249</v>
      </c>
      <c r="F31" s="51">
        <v>211260</v>
      </c>
      <c r="G31" s="53">
        <v>212403</v>
      </c>
      <c r="H31" s="33"/>
      <c r="I31" s="37">
        <v>13</v>
      </c>
      <c r="J31" s="34">
        <f t="shared" si="3"/>
        <v>33389.12</v>
      </c>
      <c r="K31" s="38">
        <f t="shared" si="4"/>
        <v>11129.71</v>
      </c>
      <c r="L31" s="34">
        <f t="shared" si="5"/>
        <v>33456.96</v>
      </c>
      <c r="M31" s="38">
        <f t="shared" si="4"/>
        <v>11152.32</v>
      </c>
      <c r="N31" s="34">
        <f t="shared" si="6"/>
        <v>33639.84</v>
      </c>
      <c r="O31" s="38">
        <f t="shared" si="0"/>
        <v>11213.28</v>
      </c>
      <c r="P31" s="34">
        <f t="shared" si="7"/>
        <v>33801.6</v>
      </c>
      <c r="Q31" s="38">
        <f t="shared" si="1"/>
        <v>11267.2</v>
      </c>
      <c r="R31" s="34">
        <f t="shared" si="8"/>
        <v>33984.48</v>
      </c>
      <c r="S31" s="38">
        <f t="shared" si="2"/>
        <v>11328.16</v>
      </c>
      <c r="T31" s="60"/>
      <c r="U31" s="60"/>
      <c r="V31" s="62"/>
    </row>
    <row r="32" spans="1:22" s="23" customFormat="1" ht="15.75">
      <c r="A32" s="37">
        <v>14</v>
      </c>
      <c r="B32" s="33"/>
      <c r="C32" s="52">
        <v>212333</v>
      </c>
      <c r="D32" s="51">
        <v>212768</v>
      </c>
      <c r="E32" s="51">
        <v>213939</v>
      </c>
      <c r="F32" s="51">
        <v>214976</v>
      </c>
      <c r="G32" s="53">
        <v>216147</v>
      </c>
      <c r="H32" s="33"/>
      <c r="I32" s="37">
        <v>14</v>
      </c>
      <c r="J32" s="34">
        <f t="shared" si="3"/>
        <v>33973.28</v>
      </c>
      <c r="K32" s="38">
        <f t="shared" si="4"/>
        <v>11324.43</v>
      </c>
      <c r="L32" s="34">
        <f t="shared" si="5"/>
        <v>34042.88</v>
      </c>
      <c r="M32" s="38">
        <f t="shared" si="4"/>
        <v>11347.63</v>
      </c>
      <c r="N32" s="34">
        <f t="shared" si="6"/>
        <v>34230.24</v>
      </c>
      <c r="O32" s="38">
        <f t="shared" si="0"/>
        <v>11410.08</v>
      </c>
      <c r="P32" s="34">
        <f t="shared" si="7"/>
        <v>34396.16</v>
      </c>
      <c r="Q32" s="38">
        <f t="shared" si="1"/>
        <v>11465.39</v>
      </c>
      <c r="R32" s="34">
        <f t="shared" si="8"/>
        <v>34583.52</v>
      </c>
      <c r="S32" s="38">
        <f t="shared" si="2"/>
        <v>11527.84</v>
      </c>
      <c r="T32" s="60"/>
      <c r="U32" s="60"/>
      <c r="V32" s="62"/>
    </row>
    <row r="33" spans="1:22" s="23" customFormat="1" ht="15.75">
      <c r="A33" s="39">
        <v>15</v>
      </c>
      <c r="B33" s="33"/>
      <c r="C33" s="54">
        <v>215938</v>
      </c>
      <c r="D33" s="55">
        <v>216384</v>
      </c>
      <c r="E33" s="55">
        <v>217585</v>
      </c>
      <c r="F33" s="55">
        <v>218648</v>
      </c>
      <c r="G33" s="56">
        <v>219849</v>
      </c>
      <c r="H33" s="33"/>
      <c r="I33" s="39">
        <v>15</v>
      </c>
      <c r="J33" s="40">
        <f t="shared" si="3"/>
        <v>34550.08</v>
      </c>
      <c r="K33" s="41">
        <f t="shared" si="4"/>
        <v>11516.69</v>
      </c>
      <c r="L33" s="40">
        <f t="shared" si="5"/>
        <v>34621.44</v>
      </c>
      <c r="M33" s="41">
        <f t="shared" si="4"/>
        <v>11540.48</v>
      </c>
      <c r="N33" s="40">
        <f t="shared" si="6"/>
        <v>34813.6</v>
      </c>
      <c r="O33" s="41">
        <f t="shared" si="0"/>
        <v>11604.53</v>
      </c>
      <c r="P33" s="40">
        <f t="shared" si="7"/>
        <v>34983.68</v>
      </c>
      <c r="Q33" s="41">
        <f t="shared" si="1"/>
        <v>11661.23</v>
      </c>
      <c r="R33" s="40">
        <f t="shared" si="8"/>
        <v>35175.84</v>
      </c>
      <c r="S33" s="41">
        <f t="shared" si="2"/>
        <v>11725.28</v>
      </c>
      <c r="T33" s="60"/>
      <c r="U33" s="60"/>
      <c r="V33" s="62"/>
    </row>
    <row r="34" spans="1:22" s="23" customFormat="1" ht="15.75">
      <c r="A34" s="32">
        <v>16</v>
      </c>
      <c r="B34" s="33"/>
      <c r="C34" s="52">
        <v>219629</v>
      </c>
      <c r="D34" s="51">
        <v>220086</v>
      </c>
      <c r="E34" s="51">
        <v>221317</v>
      </c>
      <c r="F34" s="51">
        <v>222407</v>
      </c>
      <c r="G34" s="53">
        <v>223638</v>
      </c>
      <c r="H34" s="33"/>
      <c r="I34" s="32">
        <v>16</v>
      </c>
      <c r="J34" s="34">
        <f t="shared" si="3"/>
        <v>35140.64</v>
      </c>
      <c r="K34" s="38">
        <f t="shared" si="4"/>
        <v>11713.55</v>
      </c>
      <c r="L34" s="34">
        <f t="shared" si="5"/>
        <v>35213.76</v>
      </c>
      <c r="M34" s="38">
        <f t="shared" si="4"/>
        <v>11737.92</v>
      </c>
      <c r="N34" s="34">
        <f t="shared" si="6"/>
        <v>35410.72</v>
      </c>
      <c r="O34" s="38">
        <f t="shared" si="0"/>
        <v>11803.57</v>
      </c>
      <c r="P34" s="34">
        <f t="shared" si="7"/>
        <v>35585.12</v>
      </c>
      <c r="Q34" s="38">
        <f t="shared" si="1"/>
        <v>11861.71</v>
      </c>
      <c r="R34" s="34">
        <f t="shared" si="8"/>
        <v>35782.08</v>
      </c>
      <c r="S34" s="38">
        <f t="shared" si="2"/>
        <v>11927.36</v>
      </c>
      <c r="T34" s="60"/>
      <c r="U34" s="60"/>
      <c r="V34" s="62"/>
    </row>
    <row r="35" spans="1:22" s="23" customFormat="1" ht="15.75">
      <c r="A35" s="37">
        <v>17</v>
      </c>
      <c r="B35" s="33"/>
      <c r="C35" s="52">
        <v>222694</v>
      </c>
      <c r="D35" s="51">
        <v>223165</v>
      </c>
      <c r="E35" s="51">
        <v>224433</v>
      </c>
      <c r="F35" s="51">
        <v>225556</v>
      </c>
      <c r="G35" s="53">
        <v>226824</v>
      </c>
      <c r="H35" s="33"/>
      <c r="I35" s="37">
        <v>17</v>
      </c>
      <c r="J35" s="34">
        <f t="shared" si="3"/>
        <v>35631.04</v>
      </c>
      <c r="K35" s="38">
        <f t="shared" si="4"/>
        <v>11877.01</v>
      </c>
      <c r="L35" s="34">
        <f t="shared" si="5"/>
        <v>35706.4</v>
      </c>
      <c r="M35" s="38">
        <f t="shared" si="4"/>
        <v>11902.13</v>
      </c>
      <c r="N35" s="34">
        <f t="shared" si="6"/>
        <v>35909.28</v>
      </c>
      <c r="O35" s="38">
        <f t="shared" si="0"/>
        <v>11969.76</v>
      </c>
      <c r="P35" s="34">
        <f t="shared" si="7"/>
        <v>36088.96</v>
      </c>
      <c r="Q35" s="38">
        <f t="shared" si="1"/>
        <v>12029.65</v>
      </c>
      <c r="R35" s="34">
        <f t="shared" si="8"/>
        <v>36291.84</v>
      </c>
      <c r="S35" s="38">
        <f t="shared" si="2"/>
        <v>12097.28</v>
      </c>
      <c r="T35" s="60"/>
      <c r="U35" s="60"/>
      <c r="V35" s="62"/>
    </row>
    <row r="36" spans="1:22" s="23" customFormat="1" ht="15.75">
      <c r="A36" s="37">
        <v>18</v>
      </c>
      <c r="B36" s="33"/>
      <c r="C36" s="52">
        <v>226783</v>
      </c>
      <c r="D36" s="51">
        <v>227266</v>
      </c>
      <c r="E36" s="51">
        <v>228566</v>
      </c>
      <c r="F36" s="51">
        <v>229718</v>
      </c>
      <c r="G36" s="53">
        <v>231018</v>
      </c>
      <c r="H36" s="33"/>
      <c r="I36" s="37">
        <v>18</v>
      </c>
      <c r="J36" s="34">
        <f t="shared" si="3"/>
        <v>36285.28</v>
      </c>
      <c r="K36" s="38">
        <f t="shared" si="4"/>
        <v>12095.09</v>
      </c>
      <c r="L36" s="34">
        <f t="shared" si="5"/>
        <v>36362.56</v>
      </c>
      <c r="M36" s="38">
        <f t="shared" si="4"/>
        <v>12120.85</v>
      </c>
      <c r="N36" s="34">
        <f t="shared" si="6"/>
        <v>36570.56</v>
      </c>
      <c r="O36" s="38">
        <f t="shared" si="0"/>
        <v>12190.19</v>
      </c>
      <c r="P36" s="34">
        <f t="shared" si="7"/>
        <v>36754.88</v>
      </c>
      <c r="Q36" s="38">
        <f t="shared" si="1"/>
        <v>12251.63</v>
      </c>
      <c r="R36" s="34">
        <f t="shared" si="8"/>
        <v>36962.88</v>
      </c>
      <c r="S36" s="38">
        <f t="shared" si="2"/>
        <v>12320.96</v>
      </c>
      <c r="T36" s="60"/>
      <c r="U36" s="60"/>
      <c r="V36" s="62"/>
    </row>
    <row r="37" spans="1:22" s="23" customFormat="1" ht="15.75">
      <c r="A37" s="37">
        <v>19</v>
      </c>
      <c r="B37" s="33"/>
      <c r="C37" s="52">
        <v>229845</v>
      </c>
      <c r="D37" s="51">
        <v>230340</v>
      </c>
      <c r="E37" s="51">
        <v>231674</v>
      </c>
      <c r="F37" s="51">
        <v>232854</v>
      </c>
      <c r="G37" s="53">
        <v>234188</v>
      </c>
      <c r="H37" s="33"/>
      <c r="I37" s="37">
        <v>19</v>
      </c>
      <c r="J37" s="34">
        <f t="shared" si="3"/>
        <v>36775.2</v>
      </c>
      <c r="K37" s="38">
        <f t="shared" si="4"/>
        <v>12258.4</v>
      </c>
      <c r="L37" s="34">
        <f t="shared" si="5"/>
        <v>36854.4</v>
      </c>
      <c r="M37" s="38">
        <f t="shared" si="4"/>
        <v>12284.8</v>
      </c>
      <c r="N37" s="34">
        <f t="shared" si="6"/>
        <v>37067.84</v>
      </c>
      <c r="O37" s="38">
        <f t="shared" si="0"/>
        <v>12355.95</v>
      </c>
      <c r="P37" s="34">
        <f t="shared" si="7"/>
        <v>37256.64</v>
      </c>
      <c r="Q37" s="38">
        <f t="shared" si="1"/>
        <v>12418.88</v>
      </c>
      <c r="R37" s="34">
        <f t="shared" si="8"/>
        <v>37470.08</v>
      </c>
      <c r="S37" s="38">
        <f t="shared" si="2"/>
        <v>12490.03</v>
      </c>
      <c r="T37" s="60"/>
      <c r="U37" s="60"/>
      <c r="V37" s="62"/>
    </row>
    <row r="38" spans="1:22" s="23" customFormat="1" ht="15.75">
      <c r="A38" s="39">
        <v>20</v>
      </c>
      <c r="B38" s="33"/>
      <c r="C38" s="54">
        <v>233022</v>
      </c>
      <c r="D38" s="55">
        <v>233530</v>
      </c>
      <c r="E38" s="55">
        <v>234897</v>
      </c>
      <c r="F38" s="55">
        <v>236108</v>
      </c>
      <c r="G38" s="56">
        <v>237476</v>
      </c>
      <c r="H38" s="33"/>
      <c r="I38" s="39">
        <v>20</v>
      </c>
      <c r="J38" s="40">
        <f t="shared" si="3"/>
        <v>37283.52</v>
      </c>
      <c r="K38" s="41">
        <f t="shared" si="4"/>
        <v>12427.84</v>
      </c>
      <c r="L38" s="40">
        <f t="shared" si="5"/>
        <v>37364.8</v>
      </c>
      <c r="M38" s="41">
        <f t="shared" si="4"/>
        <v>12454.93</v>
      </c>
      <c r="N38" s="40">
        <f t="shared" si="6"/>
        <v>37583.52</v>
      </c>
      <c r="O38" s="41">
        <f t="shared" si="0"/>
        <v>12527.84</v>
      </c>
      <c r="P38" s="40">
        <f t="shared" si="7"/>
        <v>37777.28</v>
      </c>
      <c r="Q38" s="41">
        <f t="shared" si="1"/>
        <v>12592.43</v>
      </c>
      <c r="R38" s="40">
        <f t="shared" si="8"/>
        <v>37996.16</v>
      </c>
      <c r="S38" s="41">
        <f t="shared" si="2"/>
        <v>12665.39</v>
      </c>
      <c r="T38" s="60"/>
      <c r="U38" s="60"/>
      <c r="V38" s="62"/>
    </row>
    <row r="39" spans="1:22" s="23" customFormat="1" ht="15.75">
      <c r="A39" s="32">
        <v>21</v>
      </c>
      <c r="B39" s="33"/>
      <c r="C39" s="52">
        <v>236888</v>
      </c>
      <c r="D39" s="51">
        <v>237409</v>
      </c>
      <c r="E39" s="51">
        <v>238811</v>
      </c>
      <c r="F39" s="51">
        <v>240053</v>
      </c>
      <c r="G39" s="53">
        <v>241456</v>
      </c>
      <c r="H39" s="33"/>
      <c r="I39" s="32">
        <v>21</v>
      </c>
      <c r="J39" s="34">
        <f t="shared" si="3"/>
        <v>37902.08</v>
      </c>
      <c r="K39" s="38">
        <f t="shared" si="4"/>
        <v>12634.03</v>
      </c>
      <c r="L39" s="34">
        <f t="shared" si="5"/>
        <v>37985.44</v>
      </c>
      <c r="M39" s="38">
        <f t="shared" si="4"/>
        <v>12661.81</v>
      </c>
      <c r="N39" s="34">
        <f t="shared" si="6"/>
        <v>38209.76</v>
      </c>
      <c r="O39" s="38">
        <f t="shared" si="0"/>
        <v>12736.59</v>
      </c>
      <c r="P39" s="34">
        <f t="shared" si="7"/>
        <v>38408.48</v>
      </c>
      <c r="Q39" s="38">
        <f t="shared" si="1"/>
        <v>12802.83</v>
      </c>
      <c r="R39" s="34">
        <f t="shared" si="8"/>
        <v>38632.96</v>
      </c>
      <c r="S39" s="38">
        <f t="shared" si="2"/>
        <v>12877.65</v>
      </c>
      <c r="T39" s="60"/>
      <c r="U39" s="60"/>
      <c r="V39" s="62"/>
    </row>
    <row r="40" spans="1:22" s="23" customFormat="1" ht="15.75">
      <c r="A40" s="37">
        <v>22</v>
      </c>
      <c r="B40" s="33"/>
      <c r="C40" s="52">
        <v>240472</v>
      </c>
      <c r="D40" s="51">
        <v>240993</v>
      </c>
      <c r="E40" s="51">
        <v>242395</v>
      </c>
      <c r="F40" s="51">
        <v>243637</v>
      </c>
      <c r="G40" s="53">
        <v>245040</v>
      </c>
      <c r="H40" s="33"/>
      <c r="I40" s="37">
        <v>22</v>
      </c>
      <c r="J40" s="34">
        <f t="shared" si="3"/>
        <v>38475.52</v>
      </c>
      <c r="K40" s="38">
        <f t="shared" si="4"/>
        <v>12825.17</v>
      </c>
      <c r="L40" s="34">
        <f t="shared" si="5"/>
        <v>38558.88</v>
      </c>
      <c r="M40" s="38">
        <f t="shared" si="4"/>
        <v>12852.96</v>
      </c>
      <c r="N40" s="34">
        <f t="shared" si="6"/>
        <v>38783.2</v>
      </c>
      <c r="O40" s="38">
        <f t="shared" si="0"/>
        <v>12927.73</v>
      </c>
      <c r="P40" s="34">
        <f t="shared" si="7"/>
        <v>38981.92</v>
      </c>
      <c r="Q40" s="38">
        <f t="shared" si="1"/>
        <v>12993.97</v>
      </c>
      <c r="R40" s="34">
        <f t="shared" si="8"/>
        <v>39206.4</v>
      </c>
      <c r="S40" s="38">
        <f t="shared" si="2"/>
        <v>13068.8</v>
      </c>
      <c r="T40" s="60"/>
      <c r="U40" s="60"/>
      <c r="V40" s="62"/>
    </row>
    <row r="41" spans="1:22" s="23" customFormat="1" ht="15.75">
      <c r="A41" s="37">
        <v>23</v>
      </c>
      <c r="B41" s="33"/>
      <c r="C41" s="52">
        <v>244307</v>
      </c>
      <c r="D41" s="51">
        <v>244814</v>
      </c>
      <c r="E41" s="51">
        <v>246178</v>
      </c>
      <c r="F41" s="51">
        <v>247386</v>
      </c>
      <c r="G41" s="53">
        <v>248750</v>
      </c>
      <c r="H41" s="33"/>
      <c r="I41" s="37">
        <v>23</v>
      </c>
      <c r="J41" s="34">
        <f t="shared" si="3"/>
        <v>39089.12</v>
      </c>
      <c r="K41" s="38">
        <f t="shared" si="4"/>
        <v>13029.71</v>
      </c>
      <c r="L41" s="34">
        <f t="shared" si="5"/>
        <v>39170.24</v>
      </c>
      <c r="M41" s="38">
        <f t="shared" si="4"/>
        <v>13056.75</v>
      </c>
      <c r="N41" s="34">
        <f t="shared" si="6"/>
        <v>39388.48</v>
      </c>
      <c r="O41" s="38">
        <f t="shared" si="0"/>
        <v>13129.49</v>
      </c>
      <c r="P41" s="34">
        <f t="shared" si="7"/>
        <v>39581.76</v>
      </c>
      <c r="Q41" s="38">
        <f t="shared" si="1"/>
        <v>13193.92</v>
      </c>
      <c r="R41" s="34">
        <f t="shared" si="8"/>
        <v>39800</v>
      </c>
      <c r="S41" s="38">
        <f t="shared" si="2"/>
        <v>13266.67</v>
      </c>
      <c r="T41" s="60"/>
      <c r="U41" s="60"/>
      <c r="V41" s="62"/>
    </row>
    <row r="42" spans="1:22" s="23" customFormat="1" ht="15.75">
      <c r="A42" s="37">
        <v>24</v>
      </c>
      <c r="B42" s="33"/>
      <c r="C42" s="52">
        <v>248265</v>
      </c>
      <c r="D42" s="51">
        <v>248757</v>
      </c>
      <c r="E42" s="51">
        <v>250083</v>
      </c>
      <c r="F42" s="51">
        <v>251256</v>
      </c>
      <c r="G42" s="53">
        <v>252582</v>
      </c>
      <c r="H42" s="33"/>
      <c r="I42" s="37">
        <v>24</v>
      </c>
      <c r="J42" s="34">
        <f t="shared" si="3"/>
        <v>39722.4</v>
      </c>
      <c r="K42" s="38">
        <f t="shared" si="4"/>
        <v>13240.8</v>
      </c>
      <c r="L42" s="34">
        <f t="shared" si="5"/>
        <v>39801.12</v>
      </c>
      <c r="M42" s="38">
        <f t="shared" si="4"/>
        <v>13267.04</v>
      </c>
      <c r="N42" s="34">
        <f t="shared" si="6"/>
        <v>40013.28</v>
      </c>
      <c r="O42" s="38">
        <f t="shared" si="0"/>
        <v>13337.76</v>
      </c>
      <c r="P42" s="34">
        <f t="shared" si="7"/>
        <v>40200.96</v>
      </c>
      <c r="Q42" s="38">
        <f t="shared" si="1"/>
        <v>13400.32</v>
      </c>
      <c r="R42" s="34">
        <f t="shared" si="8"/>
        <v>40413.12</v>
      </c>
      <c r="S42" s="38">
        <f t="shared" si="2"/>
        <v>13471.04</v>
      </c>
      <c r="T42" s="60"/>
      <c r="U42" s="60"/>
      <c r="V42" s="62"/>
    </row>
    <row r="43" spans="1:22" s="23" customFormat="1" ht="15.75">
      <c r="A43" s="39">
        <v>25</v>
      </c>
      <c r="B43" s="33"/>
      <c r="C43" s="54">
        <v>252305</v>
      </c>
      <c r="D43" s="55">
        <v>252782</v>
      </c>
      <c r="E43" s="55">
        <v>254065</v>
      </c>
      <c r="F43" s="55">
        <v>255203</v>
      </c>
      <c r="G43" s="56">
        <v>256487</v>
      </c>
      <c r="H43" s="33"/>
      <c r="I43" s="39">
        <v>25</v>
      </c>
      <c r="J43" s="40">
        <f t="shared" si="3"/>
        <v>40368.8</v>
      </c>
      <c r="K43" s="41">
        <f t="shared" si="4"/>
        <v>13456.27</v>
      </c>
      <c r="L43" s="40">
        <f t="shared" si="5"/>
        <v>40445.12</v>
      </c>
      <c r="M43" s="41">
        <f t="shared" si="4"/>
        <v>13481.71</v>
      </c>
      <c r="N43" s="40">
        <f t="shared" si="6"/>
        <v>40650.4</v>
      </c>
      <c r="O43" s="41">
        <f t="shared" si="0"/>
        <v>13550.13</v>
      </c>
      <c r="P43" s="40">
        <f t="shared" si="7"/>
        <v>40832.48</v>
      </c>
      <c r="Q43" s="41">
        <f t="shared" si="1"/>
        <v>13610.83</v>
      </c>
      <c r="R43" s="40">
        <f t="shared" si="8"/>
        <v>41037.92</v>
      </c>
      <c r="S43" s="41">
        <f t="shared" si="2"/>
        <v>13679.31</v>
      </c>
      <c r="T43" s="60"/>
      <c r="U43" s="60"/>
      <c r="V43" s="62"/>
    </row>
    <row r="44" spans="1:22" s="23" customFormat="1" ht="15.75">
      <c r="A44" s="32">
        <v>26</v>
      </c>
      <c r="B44" s="33"/>
      <c r="C44" s="52">
        <v>256438</v>
      </c>
      <c r="D44" s="51">
        <v>256899</v>
      </c>
      <c r="E44" s="51">
        <v>258139</v>
      </c>
      <c r="F44" s="51">
        <v>259236</v>
      </c>
      <c r="G44" s="53">
        <v>260476</v>
      </c>
      <c r="H44" s="33"/>
      <c r="I44" s="32">
        <v>26</v>
      </c>
      <c r="J44" s="34">
        <f t="shared" si="3"/>
        <v>41030.08</v>
      </c>
      <c r="K44" s="38">
        <f t="shared" si="4"/>
        <v>13676.69</v>
      </c>
      <c r="L44" s="34">
        <f t="shared" si="5"/>
        <v>41103.84</v>
      </c>
      <c r="M44" s="38">
        <f t="shared" si="4"/>
        <v>13701.28</v>
      </c>
      <c r="N44" s="34">
        <f t="shared" si="6"/>
        <v>41302.24</v>
      </c>
      <c r="O44" s="38">
        <f t="shared" si="0"/>
        <v>13767.41</v>
      </c>
      <c r="P44" s="34">
        <f t="shared" si="7"/>
        <v>41477.76</v>
      </c>
      <c r="Q44" s="38">
        <f t="shared" si="1"/>
        <v>13825.92</v>
      </c>
      <c r="R44" s="34">
        <f t="shared" si="8"/>
        <v>41676.16</v>
      </c>
      <c r="S44" s="38">
        <f t="shared" si="2"/>
        <v>13892.05</v>
      </c>
      <c r="T44" s="60"/>
      <c r="U44" s="60"/>
      <c r="V44" s="62"/>
    </row>
    <row r="45" spans="1:22" s="23" customFormat="1" ht="15.75">
      <c r="A45" s="37">
        <v>27</v>
      </c>
      <c r="B45" s="33"/>
      <c r="C45" s="52">
        <v>260666</v>
      </c>
      <c r="D45" s="51">
        <v>261109</v>
      </c>
      <c r="E45" s="51">
        <v>262301</v>
      </c>
      <c r="F45" s="51">
        <v>263357</v>
      </c>
      <c r="G45" s="53">
        <v>264549</v>
      </c>
      <c r="H45" s="33"/>
      <c r="I45" s="37">
        <v>27</v>
      </c>
      <c r="J45" s="34">
        <f t="shared" si="3"/>
        <v>41706.56</v>
      </c>
      <c r="K45" s="38">
        <f t="shared" si="4"/>
        <v>13902.19</v>
      </c>
      <c r="L45" s="34">
        <f t="shared" si="5"/>
        <v>41777.44</v>
      </c>
      <c r="M45" s="38">
        <f t="shared" si="4"/>
        <v>13925.81</v>
      </c>
      <c r="N45" s="34">
        <f t="shared" si="6"/>
        <v>41968.16</v>
      </c>
      <c r="O45" s="38">
        <f t="shared" si="0"/>
        <v>13989.39</v>
      </c>
      <c r="P45" s="34">
        <f t="shared" si="7"/>
        <v>42137.12</v>
      </c>
      <c r="Q45" s="38">
        <f t="shared" si="1"/>
        <v>14045.71</v>
      </c>
      <c r="R45" s="34">
        <f t="shared" si="8"/>
        <v>42327.84</v>
      </c>
      <c r="S45" s="38">
        <f t="shared" si="2"/>
        <v>14109.28</v>
      </c>
      <c r="T45" s="60"/>
      <c r="U45" s="60"/>
      <c r="V45" s="62"/>
    </row>
    <row r="46" spans="1:22" s="23" customFormat="1" ht="15.75">
      <c r="A46" s="37">
        <v>28</v>
      </c>
      <c r="B46" s="33"/>
      <c r="C46" s="52">
        <v>264986</v>
      </c>
      <c r="D46" s="51">
        <v>265410</v>
      </c>
      <c r="E46" s="51">
        <v>266551</v>
      </c>
      <c r="F46" s="51">
        <v>267562</v>
      </c>
      <c r="G46" s="53">
        <v>268703</v>
      </c>
      <c r="H46" s="33"/>
      <c r="I46" s="37">
        <v>28</v>
      </c>
      <c r="J46" s="34">
        <f t="shared" si="3"/>
        <v>42397.76</v>
      </c>
      <c r="K46" s="38">
        <f t="shared" si="4"/>
        <v>14132.59</v>
      </c>
      <c r="L46" s="34">
        <f t="shared" si="5"/>
        <v>42465.6</v>
      </c>
      <c r="M46" s="38">
        <f t="shared" si="4"/>
        <v>14155.2</v>
      </c>
      <c r="N46" s="34">
        <f t="shared" si="6"/>
        <v>42648.16</v>
      </c>
      <c r="O46" s="38">
        <f t="shared" si="0"/>
        <v>14216.05</v>
      </c>
      <c r="P46" s="34">
        <f t="shared" si="7"/>
        <v>42809.92</v>
      </c>
      <c r="Q46" s="38">
        <f t="shared" si="1"/>
        <v>14269.97</v>
      </c>
      <c r="R46" s="34">
        <f t="shared" si="8"/>
        <v>42992.48</v>
      </c>
      <c r="S46" s="38">
        <f t="shared" si="2"/>
        <v>14330.83</v>
      </c>
      <c r="T46" s="60"/>
      <c r="U46" s="60"/>
      <c r="V46" s="62"/>
    </row>
    <row r="47" spans="1:22" s="23" customFormat="1" ht="15.75">
      <c r="A47" s="37">
        <v>29</v>
      </c>
      <c r="B47" s="33"/>
      <c r="C47" s="52">
        <v>269405</v>
      </c>
      <c r="D47" s="51">
        <v>269809</v>
      </c>
      <c r="E47" s="51">
        <v>270896</v>
      </c>
      <c r="F47" s="51">
        <v>271859</v>
      </c>
      <c r="G47" s="53">
        <v>272947</v>
      </c>
      <c r="H47" s="33"/>
      <c r="I47" s="37">
        <v>29</v>
      </c>
      <c r="J47" s="34">
        <f t="shared" si="3"/>
        <v>43104.8</v>
      </c>
      <c r="K47" s="38">
        <f t="shared" si="4"/>
        <v>14368.27</v>
      </c>
      <c r="L47" s="34">
        <f t="shared" si="5"/>
        <v>43169.44</v>
      </c>
      <c r="M47" s="38">
        <f t="shared" si="4"/>
        <v>14389.81</v>
      </c>
      <c r="N47" s="34">
        <f t="shared" si="6"/>
        <v>43343.36</v>
      </c>
      <c r="O47" s="38">
        <f t="shared" si="0"/>
        <v>14447.79</v>
      </c>
      <c r="P47" s="34">
        <f t="shared" si="7"/>
        <v>43497.44</v>
      </c>
      <c r="Q47" s="38">
        <f t="shared" si="1"/>
        <v>14499.15</v>
      </c>
      <c r="R47" s="34">
        <f t="shared" si="8"/>
        <v>43671.52</v>
      </c>
      <c r="S47" s="38">
        <f t="shared" si="2"/>
        <v>14557.17</v>
      </c>
      <c r="T47" s="60"/>
      <c r="U47" s="60"/>
      <c r="V47" s="62"/>
    </row>
    <row r="48" spans="1:22" s="23" customFormat="1" ht="15.75">
      <c r="A48" s="39">
        <v>30</v>
      </c>
      <c r="B48" s="33"/>
      <c r="C48" s="54">
        <v>273920</v>
      </c>
      <c r="D48" s="55">
        <v>274302</v>
      </c>
      <c r="E48" s="55">
        <v>275332</v>
      </c>
      <c r="F48" s="55">
        <v>276244</v>
      </c>
      <c r="G48" s="56">
        <v>277274</v>
      </c>
      <c r="H48" s="33"/>
      <c r="I48" s="39">
        <v>30</v>
      </c>
      <c r="J48" s="40">
        <f t="shared" si="3"/>
        <v>43827.2</v>
      </c>
      <c r="K48" s="41">
        <f t="shared" si="4"/>
        <v>14609.07</v>
      </c>
      <c r="L48" s="40">
        <f t="shared" si="5"/>
        <v>43888.32</v>
      </c>
      <c r="M48" s="41">
        <f t="shared" si="4"/>
        <v>14629.44</v>
      </c>
      <c r="N48" s="40">
        <f t="shared" si="6"/>
        <v>44053.12</v>
      </c>
      <c r="O48" s="41">
        <f t="shared" si="0"/>
        <v>14684.37</v>
      </c>
      <c r="P48" s="40">
        <f t="shared" si="7"/>
        <v>44199.04</v>
      </c>
      <c r="Q48" s="41">
        <f t="shared" si="1"/>
        <v>14733.01</v>
      </c>
      <c r="R48" s="40">
        <f t="shared" si="8"/>
        <v>44363.84</v>
      </c>
      <c r="S48" s="41">
        <f t="shared" si="2"/>
        <v>14787.95</v>
      </c>
      <c r="T48" s="60"/>
      <c r="U48" s="60"/>
      <c r="V48" s="62"/>
    </row>
    <row r="49" spans="1:22" s="23" customFormat="1" ht="15.75">
      <c r="A49" s="32">
        <v>31</v>
      </c>
      <c r="B49" s="33"/>
      <c r="C49" s="52">
        <v>278536</v>
      </c>
      <c r="D49" s="51">
        <v>278896</v>
      </c>
      <c r="E49" s="51">
        <v>279864</v>
      </c>
      <c r="F49" s="51">
        <v>280722</v>
      </c>
      <c r="G49" s="53">
        <v>281691</v>
      </c>
      <c r="H49" s="33"/>
      <c r="I49" s="32">
        <v>31</v>
      </c>
      <c r="J49" s="34">
        <f t="shared" si="3"/>
        <v>44565.76</v>
      </c>
      <c r="K49" s="38">
        <f t="shared" si="4"/>
        <v>14855.25</v>
      </c>
      <c r="L49" s="34">
        <f t="shared" si="5"/>
        <v>44623.36</v>
      </c>
      <c r="M49" s="38">
        <f t="shared" si="4"/>
        <v>14874.45</v>
      </c>
      <c r="N49" s="34">
        <f t="shared" si="6"/>
        <v>44778.24</v>
      </c>
      <c r="O49" s="38">
        <f t="shared" si="0"/>
        <v>14926.08</v>
      </c>
      <c r="P49" s="34">
        <f t="shared" si="7"/>
        <v>44915.52</v>
      </c>
      <c r="Q49" s="38">
        <f t="shared" si="1"/>
        <v>14971.84</v>
      </c>
      <c r="R49" s="34">
        <f t="shared" si="8"/>
        <v>45070.56</v>
      </c>
      <c r="S49" s="38">
        <f t="shared" si="2"/>
        <v>15023.52</v>
      </c>
      <c r="T49" s="60"/>
      <c r="U49" s="60"/>
      <c r="V49" s="62"/>
    </row>
    <row r="50" spans="1:22" s="23" customFormat="1" ht="15.75">
      <c r="A50" s="37">
        <v>32</v>
      </c>
      <c r="B50" s="33"/>
      <c r="C50" s="52">
        <v>283256</v>
      </c>
      <c r="D50" s="51">
        <v>283591</v>
      </c>
      <c r="E50" s="51">
        <v>284494</v>
      </c>
      <c r="F50" s="51">
        <v>285295</v>
      </c>
      <c r="G50" s="53">
        <v>286198</v>
      </c>
      <c r="H50" s="33"/>
      <c r="I50" s="37">
        <v>32</v>
      </c>
      <c r="J50" s="34">
        <f t="shared" si="3"/>
        <v>45320.96</v>
      </c>
      <c r="K50" s="38">
        <f t="shared" si="4"/>
        <v>15106.99</v>
      </c>
      <c r="L50" s="34">
        <f t="shared" si="5"/>
        <v>45374.56</v>
      </c>
      <c r="M50" s="38">
        <f t="shared" si="4"/>
        <v>15124.85</v>
      </c>
      <c r="N50" s="34">
        <f t="shared" si="6"/>
        <v>45519.04</v>
      </c>
      <c r="O50" s="38">
        <f t="shared" si="0"/>
        <v>15173.01</v>
      </c>
      <c r="P50" s="34">
        <f t="shared" si="7"/>
        <v>45647.2</v>
      </c>
      <c r="Q50" s="38">
        <f t="shared" si="1"/>
        <v>15215.73</v>
      </c>
      <c r="R50" s="34">
        <f t="shared" si="8"/>
        <v>45791.68</v>
      </c>
      <c r="S50" s="38">
        <f t="shared" si="2"/>
        <v>15263.89</v>
      </c>
      <c r="T50" s="60"/>
      <c r="U50" s="60"/>
      <c r="V50" s="62"/>
    </row>
    <row r="51" spans="1:22" s="23" customFormat="1" ht="15.75">
      <c r="A51" s="37">
        <v>33</v>
      </c>
      <c r="B51" s="33"/>
      <c r="C51" s="52">
        <v>288078</v>
      </c>
      <c r="D51" s="51">
        <v>288388</v>
      </c>
      <c r="E51" s="51">
        <v>289222</v>
      </c>
      <c r="F51" s="51">
        <v>289961</v>
      </c>
      <c r="G51" s="53">
        <v>290795</v>
      </c>
      <c r="H51" s="33"/>
      <c r="I51" s="37">
        <v>33</v>
      </c>
      <c r="J51" s="34">
        <f t="shared" si="3"/>
        <v>46092.48</v>
      </c>
      <c r="K51" s="38">
        <f t="shared" si="4"/>
        <v>15364.16</v>
      </c>
      <c r="L51" s="34">
        <f t="shared" si="5"/>
        <v>46142.08</v>
      </c>
      <c r="M51" s="38">
        <f t="shared" si="4"/>
        <v>15380.69</v>
      </c>
      <c r="N51" s="34">
        <f t="shared" si="6"/>
        <v>46275.52</v>
      </c>
      <c r="O51" s="38">
        <f aca="true" t="shared" si="9" ref="O51:O74">ROUND(N51/3,2)</f>
        <v>15425.17</v>
      </c>
      <c r="P51" s="34">
        <f t="shared" si="7"/>
        <v>46393.76</v>
      </c>
      <c r="Q51" s="38">
        <f aca="true" t="shared" si="10" ref="Q51:Q74">ROUND(P51/3,2)</f>
        <v>15464.59</v>
      </c>
      <c r="R51" s="34">
        <f t="shared" si="8"/>
        <v>46527.2</v>
      </c>
      <c r="S51" s="38">
        <f aca="true" t="shared" si="11" ref="S51:S74">ROUND(R51/3,2)</f>
        <v>15509.07</v>
      </c>
      <c r="T51" s="60"/>
      <c r="U51" s="60"/>
      <c r="V51" s="62"/>
    </row>
    <row r="52" spans="1:22" s="23" customFormat="1" ht="15.75">
      <c r="A52" s="37">
        <v>34</v>
      </c>
      <c r="B52" s="33"/>
      <c r="C52" s="52">
        <v>293012</v>
      </c>
      <c r="D52" s="51">
        <v>293295</v>
      </c>
      <c r="E52" s="51">
        <v>294056</v>
      </c>
      <c r="F52" s="51">
        <v>294730</v>
      </c>
      <c r="G52" s="53">
        <v>295491</v>
      </c>
      <c r="H52" s="33"/>
      <c r="I52" s="37">
        <v>34</v>
      </c>
      <c r="J52" s="34">
        <f t="shared" si="3"/>
        <v>46881.92</v>
      </c>
      <c r="K52" s="38">
        <f t="shared" si="4"/>
        <v>15627.31</v>
      </c>
      <c r="L52" s="34">
        <f t="shared" si="5"/>
        <v>46927.2</v>
      </c>
      <c r="M52" s="38">
        <f t="shared" si="4"/>
        <v>15642.4</v>
      </c>
      <c r="N52" s="34">
        <f t="shared" si="6"/>
        <v>47048.96</v>
      </c>
      <c r="O52" s="38">
        <f t="shared" si="9"/>
        <v>15682.99</v>
      </c>
      <c r="P52" s="34">
        <f t="shared" si="7"/>
        <v>47156.8</v>
      </c>
      <c r="Q52" s="38">
        <f t="shared" si="10"/>
        <v>15718.93</v>
      </c>
      <c r="R52" s="34">
        <f t="shared" si="8"/>
        <v>47278.56</v>
      </c>
      <c r="S52" s="38">
        <f t="shared" si="11"/>
        <v>15759.52</v>
      </c>
      <c r="T52" s="60"/>
      <c r="U52" s="60"/>
      <c r="V52" s="62"/>
    </row>
    <row r="53" spans="1:22" s="23" customFormat="1" ht="15.75">
      <c r="A53" s="39">
        <v>35</v>
      </c>
      <c r="B53" s="33"/>
      <c r="C53" s="54">
        <v>298049</v>
      </c>
      <c r="D53" s="55">
        <v>298303</v>
      </c>
      <c r="E53" s="55">
        <v>298986</v>
      </c>
      <c r="F53" s="55">
        <v>299591</v>
      </c>
      <c r="G53" s="56">
        <v>300274</v>
      </c>
      <c r="H53" s="33"/>
      <c r="I53" s="39">
        <v>35</v>
      </c>
      <c r="J53" s="40">
        <f t="shared" si="3"/>
        <v>47687.84</v>
      </c>
      <c r="K53" s="41">
        <f t="shared" si="4"/>
        <v>15895.95</v>
      </c>
      <c r="L53" s="40">
        <f t="shared" si="5"/>
        <v>47728.48</v>
      </c>
      <c r="M53" s="41">
        <f t="shared" si="4"/>
        <v>15909.49</v>
      </c>
      <c r="N53" s="40">
        <f t="shared" si="6"/>
        <v>47837.76</v>
      </c>
      <c r="O53" s="41">
        <f t="shared" si="9"/>
        <v>15945.92</v>
      </c>
      <c r="P53" s="40">
        <f t="shared" si="7"/>
        <v>47934.56</v>
      </c>
      <c r="Q53" s="41">
        <f t="shared" si="10"/>
        <v>15978.19</v>
      </c>
      <c r="R53" s="40">
        <f t="shared" si="8"/>
        <v>48043.84</v>
      </c>
      <c r="S53" s="41">
        <f t="shared" si="11"/>
        <v>16014.61</v>
      </c>
      <c r="T53" s="60"/>
      <c r="U53" s="60"/>
      <c r="V53" s="62"/>
    </row>
    <row r="54" spans="1:22" s="23" customFormat="1" ht="15.75">
      <c r="A54" s="32">
        <v>36</v>
      </c>
      <c r="B54" s="33"/>
      <c r="C54" s="52">
        <v>303202</v>
      </c>
      <c r="D54" s="51">
        <v>303425</v>
      </c>
      <c r="E54" s="51">
        <v>304026</v>
      </c>
      <c r="F54" s="51">
        <v>304558</v>
      </c>
      <c r="G54" s="53">
        <v>305159</v>
      </c>
      <c r="H54" s="33"/>
      <c r="I54" s="32">
        <v>36</v>
      </c>
      <c r="J54" s="34">
        <f t="shared" si="3"/>
        <v>48512.32</v>
      </c>
      <c r="K54" s="38">
        <f t="shared" si="4"/>
        <v>16170.77</v>
      </c>
      <c r="L54" s="34">
        <f t="shared" si="5"/>
        <v>48548</v>
      </c>
      <c r="M54" s="38">
        <f t="shared" si="4"/>
        <v>16182.67</v>
      </c>
      <c r="N54" s="34">
        <f t="shared" si="6"/>
        <v>48644.16</v>
      </c>
      <c r="O54" s="38">
        <f t="shared" si="9"/>
        <v>16214.72</v>
      </c>
      <c r="P54" s="34">
        <f t="shared" si="7"/>
        <v>48729.28</v>
      </c>
      <c r="Q54" s="38">
        <f t="shared" si="10"/>
        <v>16243.09</v>
      </c>
      <c r="R54" s="34">
        <f t="shared" si="8"/>
        <v>48825.44</v>
      </c>
      <c r="S54" s="38">
        <f t="shared" si="11"/>
        <v>16275.15</v>
      </c>
      <c r="T54" s="60"/>
      <c r="U54" s="60"/>
      <c r="V54" s="62"/>
    </row>
    <row r="55" spans="1:22" s="23" customFormat="1" ht="15.75">
      <c r="A55" s="37">
        <v>37</v>
      </c>
      <c r="B55" s="33"/>
      <c r="C55" s="52">
        <v>308467</v>
      </c>
      <c r="D55" s="51">
        <v>308658</v>
      </c>
      <c r="E55" s="51">
        <v>309171</v>
      </c>
      <c r="F55" s="51">
        <v>309627</v>
      </c>
      <c r="G55" s="53">
        <v>310141</v>
      </c>
      <c r="H55" s="33"/>
      <c r="I55" s="37">
        <v>37</v>
      </c>
      <c r="J55" s="34">
        <f t="shared" si="3"/>
        <v>49354.72</v>
      </c>
      <c r="K55" s="38">
        <f t="shared" si="4"/>
        <v>16451.57</v>
      </c>
      <c r="L55" s="34">
        <f t="shared" si="5"/>
        <v>49385.28</v>
      </c>
      <c r="M55" s="38">
        <f t="shared" si="4"/>
        <v>16461.76</v>
      </c>
      <c r="N55" s="34">
        <f t="shared" si="6"/>
        <v>49467.36</v>
      </c>
      <c r="O55" s="38">
        <f t="shared" si="9"/>
        <v>16489.12</v>
      </c>
      <c r="P55" s="34">
        <f t="shared" si="7"/>
        <v>49540.32</v>
      </c>
      <c r="Q55" s="38">
        <f t="shared" si="10"/>
        <v>16513.44</v>
      </c>
      <c r="R55" s="34">
        <f t="shared" si="8"/>
        <v>49622.56</v>
      </c>
      <c r="S55" s="38">
        <f t="shared" si="11"/>
        <v>16540.85</v>
      </c>
      <c r="T55" s="60"/>
      <c r="U55" s="60"/>
      <c r="V55" s="62"/>
    </row>
    <row r="56" spans="1:22" s="23" customFormat="1" ht="15.75">
      <c r="A56" s="37">
        <v>38</v>
      </c>
      <c r="B56" s="33"/>
      <c r="C56" s="52">
        <v>314056</v>
      </c>
      <c r="D56" s="51">
        <v>314216</v>
      </c>
      <c r="E56" s="51">
        <v>314646</v>
      </c>
      <c r="F56" s="51">
        <v>315027</v>
      </c>
      <c r="G56" s="53">
        <v>315457</v>
      </c>
      <c r="H56" s="33"/>
      <c r="I56" s="37">
        <v>38</v>
      </c>
      <c r="J56" s="34">
        <f t="shared" si="3"/>
        <v>50248.96</v>
      </c>
      <c r="K56" s="38">
        <f t="shared" si="4"/>
        <v>16749.65</v>
      </c>
      <c r="L56" s="34">
        <f t="shared" si="5"/>
        <v>50274.56</v>
      </c>
      <c r="M56" s="38">
        <f t="shared" si="4"/>
        <v>16758.19</v>
      </c>
      <c r="N56" s="34">
        <f t="shared" si="6"/>
        <v>50343.36</v>
      </c>
      <c r="O56" s="38">
        <f t="shared" si="9"/>
        <v>16781.12</v>
      </c>
      <c r="P56" s="34">
        <f t="shared" si="7"/>
        <v>50404.32</v>
      </c>
      <c r="Q56" s="38">
        <f t="shared" si="10"/>
        <v>16801.44</v>
      </c>
      <c r="R56" s="34">
        <f t="shared" si="8"/>
        <v>50473.12</v>
      </c>
      <c r="S56" s="38">
        <f t="shared" si="11"/>
        <v>16824.37</v>
      </c>
      <c r="T56" s="60"/>
      <c r="U56" s="60"/>
      <c r="V56" s="62"/>
    </row>
    <row r="57" spans="1:22" s="23" customFormat="1" ht="15.75">
      <c r="A57" s="37">
        <v>39</v>
      </c>
      <c r="B57" s="33"/>
      <c r="C57" s="52">
        <v>319667</v>
      </c>
      <c r="D57" s="51">
        <v>319790</v>
      </c>
      <c r="E57" s="51">
        <v>320121</v>
      </c>
      <c r="F57" s="51">
        <v>320414</v>
      </c>
      <c r="G57" s="53">
        <v>320745</v>
      </c>
      <c r="H57" s="33"/>
      <c r="I57" s="37">
        <v>39</v>
      </c>
      <c r="J57" s="34">
        <f t="shared" si="3"/>
        <v>51146.72</v>
      </c>
      <c r="K57" s="38">
        <f t="shared" si="4"/>
        <v>17048.91</v>
      </c>
      <c r="L57" s="34">
        <f t="shared" si="5"/>
        <v>51166.4</v>
      </c>
      <c r="M57" s="38">
        <f t="shared" si="4"/>
        <v>17055.47</v>
      </c>
      <c r="N57" s="34">
        <f t="shared" si="6"/>
        <v>51219.36</v>
      </c>
      <c r="O57" s="38">
        <f t="shared" si="9"/>
        <v>17073.12</v>
      </c>
      <c r="P57" s="34">
        <f t="shared" si="7"/>
        <v>51266.24</v>
      </c>
      <c r="Q57" s="38">
        <f t="shared" si="10"/>
        <v>17088.75</v>
      </c>
      <c r="R57" s="34">
        <f t="shared" si="8"/>
        <v>51319.2</v>
      </c>
      <c r="S57" s="38">
        <f t="shared" si="11"/>
        <v>17106.4</v>
      </c>
      <c r="T57" s="60"/>
      <c r="U57" s="60"/>
      <c r="V57" s="62"/>
    </row>
    <row r="58" spans="1:22" s="23" customFormat="1" ht="15.75">
      <c r="A58" s="39">
        <v>40</v>
      </c>
      <c r="B58" s="33"/>
      <c r="C58" s="54">
        <v>325405</v>
      </c>
      <c r="D58" s="55">
        <v>325489</v>
      </c>
      <c r="E58" s="55">
        <v>325715</v>
      </c>
      <c r="F58" s="55">
        <v>325916</v>
      </c>
      <c r="G58" s="56">
        <v>326143</v>
      </c>
      <c r="H58" s="33"/>
      <c r="I58" s="39">
        <v>40</v>
      </c>
      <c r="J58" s="40">
        <f t="shared" si="3"/>
        <v>52064.8</v>
      </c>
      <c r="K58" s="41">
        <f t="shared" si="4"/>
        <v>17354.93</v>
      </c>
      <c r="L58" s="40">
        <f t="shared" si="5"/>
        <v>52078.24</v>
      </c>
      <c r="M58" s="41">
        <f t="shared" si="4"/>
        <v>17359.41</v>
      </c>
      <c r="N58" s="40">
        <f t="shared" si="6"/>
        <v>52114.4</v>
      </c>
      <c r="O58" s="41">
        <f t="shared" si="9"/>
        <v>17371.47</v>
      </c>
      <c r="P58" s="40">
        <f t="shared" si="7"/>
        <v>52146.56</v>
      </c>
      <c r="Q58" s="41">
        <f t="shared" si="10"/>
        <v>17382.19</v>
      </c>
      <c r="R58" s="40">
        <f t="shared" si="8"/>
        <v>52182.88</v>
      </c>
      <c r="S58" s="41">
        <f t="shared" si="11"/>
        <v>17394.29</v>
      </c>
      <c r="T58" s="60"/>
      <c r="U58" s="60"/>
      <c r="V58" s="62"/>
    </row>
    <row r="59" spans="1:22" s="23" customFormat="1" ht="15.75">
      <c r="A59" s="32">
        <v>41</v>
      </c>
      <c r="B59" s="33"/>
      <c r="C59" s="52">
        <v>331267</v>
      </c>
      <c r="D59" s="51">
        <v>331310</v>
      </c>
      <c r="E59" s="51">
        <v>331427</v>
      </c>
      <c r="F59" s="51">
        <v>331529</v>
      </c>
      <c r="G59" s="53">
        <v>331646</v>
      </c>
      <c r="H59" s="33"/>
      <c r="I59" s="32">
        <v>41</v>
      </c>
      <c r="J59" s="34">
        <f t="shared" si="3"/>
        <v>53002.72</v>
      </c>
      <c r="K59" s="38">
        <f t="shared" si="4"/>
        <v>17667.57</v>
      </c>
      <c r="L59" s="34">
        <f t="shared" si="5"/>
        <v>53009.6</v>
      </c>
      <c r="M59" s="38">
        <f t="shared" si="4"/>
        <v>17669.87</v>
      </c>
      <c r="N59" s="34">
        <f t="shared" si="6"/>
        <v>53028.32</v>
      </c>
      <c r="O59" s="38">
        <f t="shared" si="9"/>
        <v>17676.11</v>
      </c>
      <c r="P59" s="34">
        <f t="shared" si="7"/>
        <v>53044.64</v>
      </c>
      <c r="Q59" s="38">
        <f t="shared" si="10"/>
        <v>17681.55</v>
      </c>
      <c r="R59" s="34">
        <f t="shared" si="8"/>
        <v>53063.36</v>
      </c>
      <c r="S59" s="38">
        <f t="shared" si="11"/>
        <v>17687.79</v>
      </c>
      <c r="T59" s="60"/>
      <c r="U59" s="60"/>
      <c r="V59" s="62"/>
    </row>
    <row r="60" spans="1:22" s="23" customFormat="1" ht="15.75">
      <c r="A60" s="37">
        <v>42</v>
      </c>
      <c r="B60" s="33"/>
      <c r="C60" s="52">
        <v>337257</v>
      </c>
      <c r="D60" s="51">
        <v>337257</v>
      </c>
      <c r="E60" s="51">
        <v>337257</v>
      </c>
      <c r="F60" s="51">
        <v>337257</v>
      </c>
      <c r="G60" s="53">
        <v>337257</v>
      </c>
      <c r="H60" s="33"/>
      <c r="I60" s="37">
        <v>42</v>
      </c>
      <c r="J60" s="34">
        <f t="shared" si="3"/>
        <v>53961.12</v>
      </c>
      <c r="K60" s="38">
        <f t="shared" si="4"/>
        <v>17987.04</v>
      </c>
      <c r="L60" s="34">
        <f t="shared" si="5"/>
        <v>53961.12</v>
      </c>
      <c r="M60" s="38">
        <f t="shared" si="4"/>
        <v>17987.04</v>
      </c>
      <c r="N60" s="34">
        <f t="shared" si="6"/>
        <v>53961.12</v>
      </c>
      <c r="O60" s="38">
        <f t="shared" si="9"/>
        <v>17987.04</v>
      </c>
      <c r="P60" s="34">
        <f t="shared" si="7"/>
        <v>53961.12</v>
      </c>
      <c r="Q60" s="38">
        <f t="shared" si="10"/>
        <v>17987.04</v>
      </c>
      <c r="R60" s="34">
        <f t="shared" si="8"/>
        <v>53961.12</v>
      </c>
      <c r="S60" s="38">
        <f t="shared" si="11"/>
        <v>17987.04</v>
      </c>
      <c r="T60" s="60"/>
      <c r="U60" s="60"/>
      <c r="V60" s="62"/>
    </row>
    <row r="61" spans="1:22" s="23" customFormat="1" ht="15.75">
      <c r="A61" s="37">
        <v>43</v>
      </c>
      <c r="B61" s="33"/>
      <c r="C61" s="52">
        <v>344752</v>
      </c>
      <c r="D61" s="51">
        <v>344752</v>
      </c>
      <c r="E61" s="51">
        <v>344752</v>
      </c>
      <c r="F61" s="51">
        <v>344752</v>
      </c>
      <c r="G61" s="53">
        <v>344752</v>
      </c>
      <c r="H61" s="33"/>
      <c r="I61" s="37">
        <v>43</v>
      </c>
      <c r="J61" s="34">
        <f t="shared" si="3"/>
        <v>55160.32</v>
      </c>
      <c r="K61" s="38">
        <f t="shared" si="4"/>
        <v>18386.77</v>
      </c>
      <c r="L61" s="34">
        <f t="shared" si="5"/>
        <v>55160.32</v>
      </c>
      <c r="M61" s="38">
        <f t="shared" si="4"/>
        <v>18386.77</v>
      </c>
      <c r="N61" s="34">
        <f t="shared" si="6"/>
        <v>55160.32</v>
      </c>
      <c r="O61" s="38">
        <f t="shared" si="9"/>
        <v>18386.77</v>
      </c>
      <c r="P61" s="34">
        <f t="shared" si="7"/>
        <v>55160.32</v>
      </c>
      <c r="Q61" s="38">
        <f t="shared" si="10"/>
        <v>18386.77</v>
      </c>
      <c r="R61" s="34">
        <f t="shared" si="8"/>
        <v>55160.32</v>
      </c>
      <c r="S61" s="38">
        <f t="shared" si="11"/>
        <v>18386.77</v>
      </c>
      <c r="T61" s="60"/>
      <c r="U61" s="60"/>
      <c r="V61" s="62"/>
    </row>
    <row r="62" spans="1:22" s="23" customFormat="1" ht="15.75">
      <c r="A62" s="37">
        <v>44</v>
      </c>
      <c r="B62" s="33"/>
      <c r="C62" s="52">
        <v>352455</v>
      </c>
      <c r="D62" s="51">
        <v>352455</v>
      </c>
      <c r="E62" s="51">
        <v>352455</v>
      </c>
      <c r="F62" s="51">
        <v>352455</v>
      </c>
      <c r="G62" s="53">
        <v>352455</v>
      </c>
      <c r="H62" s="33"/>
      <c r="I62" s="37">
        <v>44</v>
      </c>
      <c r="J62" s="34">
        <f t="shared" si="3"/>
        <v>56392.8</v>
      </c>
      <c r="K62" s="38">
        <f t="shared" si="4"/>
        <v>18797.6</v>
      </c>
      <c r="L62" s="34">
        <f t="shared" si="5"/>
        <v>56392.8</v>
      </c>
      <c r="M62" s="38">
        <f t="shared" si="4"/>
        <v>18797.6</v>
      </c>
      <c r="N62" s="34">
        <f t="shared" si="6"/>
        <v>56392.8</v>
      </c>
      <c r="O62" s="38">
        <f t="shared" si="9"/>
        <v>18797.6</v>
      </c>
      <c r="P62" s="34">
        <f t="shared" si="7"/>
        <v>56392.8</v>
      </c>
      <c r="Q62" s="38">
        <f t="shared" si="10"/>
        <v>18797.6</v>
      </c>
      <c r="R62" s="34">
        <f t="shared" si="8"/>
        <v>56392.8</v>
      </c>
      <c r="S62" s="38">
        <f t="shared" si="11"/>
        <v>18797.6</v>
      </c>
      <c r="T62" s="60"/>
      <c r="U62" s="60"/>
      <c r="V62" s="62"/>
    </row>
    <row r="63" spans="1:22" s="23" customFormat="1" ht="15.75">
      <c r="A63" s="39">
        <v>45</v>
      </c>
      <c r="B63" s="33"/>
      <c r="C63" s="54">
        <v>360368</v>
      </c>
      <c r="D63" s="55">
        <v>360368</v>
      </c>
      <c r="E63" s="55">
        <v>360368</v>
      </c>
      <c r="F63" s="55">
        <v>360368</v>
      </c>
      <c r="G63" s="56">
        <v>360368</v>
      </c>
      <c r="H63" s="33"/>
      <c r="I63" s="39">
        <v>45</v>
      </c>
      <c r="J63" s="40">
        <f t="shared" si="3"/>
        <v>57658.88</v>
      </c>
      <c r="K63" s="41">
        <f t="shared" si="4"/>
        <v>19219.63</v>
      </c>
      <c r="L63" s="40">
        <f t="shared" si="5"/>
        <v>57658.88</v>
      </c>
      <c r="M63" s="41">
        <f t="shared" si="4"/>
        <v>19219.63</v>
      </c>
      <c r="N63" s="40">
        <f t="shared" si="6"/>
        <v>57658.88</v>
      </c>
      <c r="O63" s="41">
        <f t="shared" si="9"/>
        <v>19219.63</v>
      </c>
      <c r="P63" s="40">
        <f t="shared" si="7"/>
        <v>57658.88</v>
      </c>
      <c r="Q63" s="41">
        <f t="shared" si="10"/>
        <v>19219.63</v>
      </c>
      <c r="R63" s="40">
        <f t="shared" si="8"/>
        <v>57658.88</v>
      </c>
      <c r="S63" s="41">
        <f t="shared" si="11"/>
        <v>19219.63</v>
      </c>
      <c r="T63" s="60"/>
      <c r="U63" s="60"/>
      <c r="V63" s="62"/>
    </row>
    <row r="64" spans="1:22" s="23" customFormat="1" ht="15.75">
      <c r="A64" s="32">
        <v>46</v>
      </c>
      <c r="B64" s="33"/>
      <c r="C64" s="52">
        <v>368499</v>
      </c>
      <c r="D64" s="51">
        <v>368499</v>
      </c>
      <c r="E64" s="51">
        <v>368499</v>
      </c>
      <c r="F64" s="51">
        <v>368499</v>
      </c>
      <c r="G64" s="53">
        <v>368499</v>
      </c>
      <c r="H64" s="33"/>
      <c r="I64" s="32">
        <v>46</v>
      </c>
      <c r="J64" s="34">
        <f t="shared" si="3"/>
        <v>58959.84</v>
      </c>
      <c r="K64" s="38">
        <f t="shared" si="4"/>
        <v>19653.28</v>
      </c>
      <c r="L64" s="34">
        <f t="shared" si="5"/>
        <v>58959.84</v>
      </c>
      <c r="M64" s="38">
        <f t="shared" si="4"/>
        <v>19653.28</v>
      </c>
      <c r="N64" s="34">
        <f t="shared" si="6"/>
        <v>58959.84</v>
      </c>
      <c r="O64" s="38">
        <f t="shared" si="9"/>
        <v>19653.28</v>
      </c>
      <c r="P64" s="34">
        <f t="shared" si="7"/>
        <v>58959.84</v>
      </c>
      <c r="Q64" s="38">
        <f t="shared" si="10"/>
        <v>19653.28</v>
      </c>
      <c r="R64" s="34">
        <f t="shared" si="8"/>
        <v>58959.84</v>
      </c>
      <c r="S64" s="38">
        <f t="shared" si="11"/>
        <v>19653.28</v>
      </c>
      <c r="T64" s="60"/>
      <c r="U64" s="60"/>
      <c r="V64" s="62"/>
    </row>
    <row r="65" spans="1:22" s="23" customFormat="1" ht="15.75">
      <c r="A65" s="37">
        <v>47</v>
      </c>
      <c r="B65" s="33"/>
      <c r="C65" s="52">
        <v>375059</v>
      </c>
      <c r="D65" s="51">
        <v>375059</v>
      </c>
      <c r="E65" s="51">
        <v>375059</v>
      </c>
      <c r="F65" s="51">
        <v>375059</v>
      </c>
      <c r="G65" s="53">
        <v>375059</v>
      </c>
      <c r="H65" s="33"/>
      <c r="I65" s="37">
        <v>47</v>
      </c>
      <c r="J65" s="34">
        <f t="shared" si="3"/>
        <v>60009.44</v>
      </c>
      <c r="K65" s="38">
        <f t="shared" si="4"/>
        <v>20003.15</v>
      </c>
      <c r="L65" s="34">
        <f t="shared" si="5"/>
        <v>60009.44</v>
      </c>
      <c r="M65" s="38">
        <f t="shared" si="4"/>
        <v>20003.15</v>
      </c>
      <c r="N65" s="34">
        <f t="shared" si="6"/>
        <v>60009.44</v>
      </c>
      <c r="O65" s="38">
        <f t="shared" si="9"/>
        <v>20003.15</v>
      </c>
      <c r="P65" s="34">
        <f t="shared" si="7"/>
        <v>60009.44</v>
      </c>
      <c r="Q65" s="38">
        <f t="shared" si="10"/>
        <v>20003.15</v>
      </c>
      <c r="R65" s="34">
        <f t="shared" si="8"/>
        <v>60009.44</v>
      </c>
      <c r="S65" s="38">
        <f t="shared" si="11"/>
        <v>20003.15</v>
      </c>
      <c r="T65" s="60"/>
      <c r="U65" s="60"/>
      <c r="V65" s="62"/>
    </row>
    <row r="66" spans="1:22" s="23" customFormat="1" ht="15.75">
      <c r="A66" s="37">
        <v>48</v>
      </c>
      <c r="B66" s="33"/>
      <c r="C66" s="52">
        <v>392299</v>
      </c>
      <c r="D66" s="51">
        <v>392299</v>
      </c>
      <c r="E66" s="51">
        <v>392299</v>
      </c>
      <c r="F66" s="51">
        <v>392299</v>
      </c>
      <c r="G66" s="53">
        <v>392299</v>
      </c>
      <c r="H66" s="33"/>
      <c r="I66" s="37">
        <v>48</v>
      </c>
      <c r="J66" s="34">
        <f t="shared" si="3"/>
        <v>62767.84</v>
      </c>
      <c r="K66" s="38">
        <f t="shared" si="4"/>
        <v>20922.61</v>
      </c>
      <c r="L66" s="34">
        <f t="shared" si="5"/>
        <v>62767.84</v>
      </c>
      <c r="M66" s="38">
        <f t="shared" si="4"/>
        <v>20922.61</v>
      </c>
      <c r="N66" s="34">
        <f t="shared" si="6"/>
        <v>62767.84</v>
      </c>
      <c r="O66" s="38">
        <f t="shared" si="9"/>
        <v>20922.61</v>
      </c>
      <c r="P66" s="34">
        <f t="shared" si="7"/>
        <v>62767.84</v>
      </c>
      <c r="Q66" s="38">
        <f t="shared" si="10"/>
        <v>20922.61</v>
      </c>
      <c r="R66" s="34">
        <f t="shared" si="8"/>
        <v>62767.84</v>
      </c>
      <c r="S66" s="38">
        <f t="shared" si="11"/>
        <v>20922.61</v>
      </c>
      <c r="T66" s="60"/>
      <c r="U66" s="60"/>
      <c r="V66" s="62"/>
    </row>
    <row r="67" spans="1:22" s="23" customFormat="1" ht="15.75">
      <c r="A67" s="37">
        <v>49</v>
      </c>
      <c r="B67" s="33"/>
      <c r="C67" s="52">
        <v>418627</v>
      </c>
      <c r="D67" s="51">
        <v>418627</v>
      </c>
      <c r="E67" s="51">
        <v>418627</v>
      </c>
      <c r="F67" s="51">
        <v>418627</v>
      </c>
      <c r="G67" s="53">
        <v>418627</v>
      </c>
      <c r="H67" s="33"/>
      <c r="I67" s="37">
        <v>49</v>
      </c>
      <c r="J67" s="34">
        <f t="shared" si="3"/>
        <v>66980.32</v>
      </c>
      <c r="K67" s="38">
        <f t="shared" si="4"/>
        <v>22326.77</v>
      </c>
      <c r="L67" s="34">
        <f t="shared" si="5"/>
        <v>66980.32</v>
      </c>
      <c r="M67" s="38">
        <f t="shared" si="4"/>
        <v>22326.77</v>
      </c>
      <c r="N67" s="34">
        <f t="shared" si="6"/>
        <v>66980.32</v>
      </c>
      <c r="O67" s="38">
        <f t="shared" si="9"/>
        <v>22326.77</v>
      </c>
      <c r="P67" s="34">
        <f t="shared" si="7"/>
        <v>66980.32</v>
      </c>
      <c r="Q67" s="38">
        <f t="shared" si="10"/>
        <v>22326.77</v>
      </c>
      <c r="R67" s="34">
        <f t="shared" si="8"/>
        <v>66980.32</v>
      </c>
      <c r="S67" s="38">
        <f t="shared" si="11"/>
        <v>22326.77</v>
      </c>
      <c r="T67" s="60"/>
      <c r="U67" s="60"/>
      <c r="V67" s="62"/>
    </row>
    <row r="68" spans="1:22" s="23" customFormat="1" ht="15.75">
      <c r="A68" s="39">
        <v>50</v>
      </c>
      <c r="B68" s="33"/>
      <c r="C68" s="54">
        <v>458413</v>
      </c>
      <c r="D68" s="55">
        <v>458413</v>
      </c>
      <c r="E68" s="55">
        <v>458413</v>
      </c>
      <c r="F68" s="55">
        <v>458413</v>
      </c>
      <c r="G68" s="56">
        <v>458413</v>
      </c>
      <c r="H68" s="33"/>
      <c r="I68" s="39">
        <v>50</v>
      </c>
      <c r="J68" s="40">
        <f t="shared" si="3"/>
        <v>73346.08</v>
      </c>
      <c r="K68" s="41">
        <f t="shared" si="4"/>
        <v>24448.69</v>
      </c>
      <c r="L68" s="40">
        <f t="shared" si="5"/>
        <v>73346.08</v>
      </c>
      <c r="M68" s="41">
        <f t="shared" si="4"/>
        <v>24448.69</v>
      </c>
      <c r="N68" s="40">
        <f t="shared" si="6"/>
        <v>73346.08</v>
      </c>
      <c r="O68" s="41">
        <f t="shared" si="9"/>
        <v>24448.69</v>
      </c>
      <c r="P68" s="40">
        <f t="shared" si="7"/>
        <v>73346.08</v>
      </c>
      <c r="Q68" s="41">
        <f t="shared" si="10"/>
        <v>24448.69</v>
      </c>
      <c r="R68" s="40">
        <f t="shared" si="8"/>
        <v>73346.08</v>
      </c>
      <c r="S68" s="41">
        <f t="shared" si="11"/>
        <v>24448.69</v>
      </c>
      <c r="T68" s="60"/>
      <c r="U68" s="60"/>
      <c r="V68" s="62"/>
    </row>
    <row r="69" spans="1:22" s="23" customFormat="1" ht="15.75">
      <c r="A69" s="32">
        <v>51</v>
      </c>
      <c r="B69" s="33"/>
      <c r="C69" s="52">
        <v>507999</v>
      </c>
      <c r="D69" s="51">
        <v>507999</v>
      </c>
      <c r="E69" s="51">
        <v>507999</v>
      </c>
      <c r="F69" s="51">
        <v>507999</v>
      </c>
      <c r="G69" s="53">
        <v>507999</v>
      </c>
      <c r="H69" s="33"/>
      <c r="I69" s="32">
        <v>51</v>
      </c>
      <c r="J69" s="34">
        <f t="shared" si="3"/>
        <v>81279.84</v>
      </c>
      <c r="K69" s="38">
        <f t="shared" si="4"/>
        <v>27093.28</v>
      </c>
      <c r="L69" s="34">
        <f t="shared" si="5"/>
        <v>81279.84</v>
      </c>
      <c r="M69" s="38">
        <f t="shared" si="4"/>
        <v>27093.28</v>
      </c>
      <c r="N69" s="34">
        <f t="shared" si="6"/>
        <v>81279.84</v>
      </c>
      <c r="O69" s="38">
        <f t="shared" si="9"/>
        <v>27093.28</v>
      </c>
      <c r="P69" s="34">
        <f t="shared" si="7"/>
        <v>81279.84</v>
      </c>
      <c r="Q69" s="38">
        <f t="shared" si="10"/>
        <v>27093.28</v>
      </c>
      <c r="R69" s="34">
        <f t="shared" si="8"/>
        <v>81279.84</v>
      </c>
      <c r="S69" s="38">
        <f t="shared" si="11"/>
        <v>27093.28</v>
      </c>
      <c r="T69" s="60"/>
      <c r="U69" s="60"/>
      <c r="V69" s="62"/>
    </row>
    <row r="70" spans="1:22" s="23" customFormat="1" ht="15.75">
      <c r="A70" s="37">
        <v>52</v>
      </c>
      <c r="B70" s="33"/>
      <c r="C70" s="52">
        <v>578557</v>
      </c>
      <c r="D70" s="51">
        <v>578557</v>
      </c>
      <c r="E70" s="51">
        <v>578557</v>
      </c>
      <c r="F70" s="51">
        <v>578557</v>
      </c>
      <c r="G70" s="53">
        <v>578557</v>
      </c>
      <c r="H70" s="33"/>
      <c r="I70" s="37">
        <v>52</v>
      </c>
      <c r="J70" s="34">
        <f t="shared" si="3"/>
        <v>92569.12</v>
      </c>
      <c r="K70" s="38">
        <f t="shared" si="4"/>
        <v>30856.37</v>
      </c>
      <c r="L70" s="34">
        <f t="shared" si="5"/>
        <v>92569.12</v>
      </c>
      <c r="M70" s="38">
        <f t="shared" si="4"/>
        <v>30856.37</v>
      </c>
      <c r="N70" s="34">
        <f t="shared" si="6"/>
        <v>92569.12</v>
      </c>
      <c r="O70" s="38">
        <f t="shared" si="9"/>
        <v>30856.37</v>
      </c>
      <c r="P70" s="34">
        <f t="shared" si="7"/>
        <v>92569.12</v>
      </c>
      <c r="Q70" s="38">
        <f t="shared" si="10"/>
        <v>30856.37</v>
      </c>
      <c r="R70" s="34">
        <f t="shared" si="8"/>
        <v>92569.12</v>
      </c>
      <c r="S70" s="38">
        <f t="shared" si="11"/>
        <v>30856.37</v>
      </c>
      <c r="T70" s="60"/>
      <c r="U70" s="60"/>
      <c r="V70" s="62"/>
    </row>
    <row r="71" spans="1:22" s="23" customFormat="1" ht="15.75">
      <c r="A71" s="37">
        <v>53</v>
      </c>
      <c r="B71" s="33"/>
      <c r="C71" s="52">
        <v>644031</v>
      </c>
      <c r="D71" s="51">
        <v>644031</v>
      </c>
      <c r="E71" s="51">
        <v>644031</v>
      </c>
      <c r="F71" s="51">
        <v>644031</v>
      </c>
      <c r="G71" s="53">
        <v>644031</v>
      </c>
      <c r="H71" s="33"/>
      <c r="I71" s="37">
        <v>53</v>
      </c>
      <c r="J71" s="34">
        <f t="shared" si="3"/>
        <v>103044.96</v>
      </c>
      <c r="K71" s="38">
        <f t="shared" si="4"/>
        <v>34348.32</v>
      </c>
      <c r="L71" s="34">
        <f t="shared" si="5"/>
        <v>103044.96</v>
      </c>
      <c r="M71" s="38">
        <f t="shared" si="4"/>
        <v>34348.32</v>
      </c>
      <c r="N71" s="34">
        <f t="shared" si="6"/>
        <v>103044.96</v>
      </c>
      <c r="O71" s="38">
        <f t="shared" si="9"/>
        <v>34348.32</v>
      </c>
      <c r="P71" s="34">
        <f t="shared" si="7"/>
        <v>103044.96</v>
      </c>
      <c r="Q71" s="38">
        <f t="shared" si="10"/>
        <v>34348.32</v>
      </c>
      <c r="R71" s="34">
        <f t="shared" si="8"/>
        <v>103044.96</v>
      </c>
      <c r="S71" s="38">
        <f t="shared" si="11"/>
        <v>34348.32</v>
      </c>
      <c r="T71" s="60"/>
      <c r="U71" s="60"/>
      <c r="V71" s="62"/>
    </row>
    <row r="72" spans="1:22" s="23" customFormat="1" ht="15.75">
      <c r="A72" s="37">
        <v>54</v>
      </c>
      <c r="B72" s="33"/>
      <c r="C72" s="52">
        <v>725633</v>
      </c>
      <c r="D72" s="51">
        <v>725633</v>
      </c>
      <c r="E72" s="51">
        <v>725633</v>
      </c>
      <c r="F72" s="51">
        <v>725633</v>
      </c>
      <c r="G72" s="53">
        <v>725633</v>
      </c>
      <c r="H72" s="33"/>
      <c r="I72" s="37">
        <v>54</v>
      </c>
      <c r="J72" s="34">
        <f t="shared" si="3"/>
        <v>116101.28</v>
      </c>
      <c r="K72" s="38">
        <f t="shared" si="4"/>
        <v>38700.43</v>
      </c>
      <c r="L72" s="34">
        <f t="shared" si="5"/>
        <v>116101.28</v>
      </c>
      <c r="M72" s="38">
        <f t="shared" si="4"/>
        <v>38700.43</v>
      </c>
      <c r="N72" s="34">
        <f t="shared" si="6"/>
        <v>116101.28</v>
      </c>
      <c r="O72" s="38">
        <f t="shared" si="9"/>
        <v>38700.43</v>
      </c>
      <c r="P72" s="34">
        <f t="shared" si="7"/>
        <v>116101.28</v>
      </c>
      <c r="Q72" s="38">
        <f t="shared" si="10"/>
        <v>38700.43</v>
      </c>
      <c r="R72" s="34">
        <f t="shared" si="8"/>
        <v>116101.28</v>
      </c>
      <c r="S72" s="38">
        <f t="shared" si="11"/>
        <v>38700.43</v>
      </c>
      <c r="T72" s="60"/>
      <c r="U72" s="60"/>
      <c r="V72" s="62"/>
    </row>
    <row r="73" spans="1:22" s="23" customFormat="1" ht="15.75">
      <c r="A73" s="39">
        <v>55</v>
      </c>
      <c r="B73" s="33"/>
      <c r="C73" s="54">
        <v>813996</v>
      </c>
      <c r="D73" s="55">
        <v>813996</v>
      </c>
      <c r="E73" s="55">
        <v>813996</v>
      </c>
      <c r="F73" s="55">
        <v>813996</v>
      </c>
      <c r="G73" s="56">
        <v>813996</v>
      </c>
      <c r="H73" s="33"/>
      <c r="I73" s="39">
        <v>55</v>
      </c>
      <c r="J73" s="40">
        <f t="shared" si="3"/>
        <v>130239.36</v>
      </c>
      <c r="K73" s="41">
        <f t="shared" si="4"/>
        <v>43413.12</v>
      </c>
      <c r="L73" s="40">
        <f t="shared" si="5"/>
        <v>130239.36</v>
      </c>
      <c r="M73" s="41">
        <f t="shared" si="4"/>
        <v>43413.12</v>
      </c>
      <c r="N73" s="40">
        <f t="shared" si="6"/>
        <v>130239.36</v>
      </c>
      <c r="O73" s="41">
        <f t="shared" si="9"/>
        <v>43413.12</v>
      </c>
      <c r="P73" s="40">
        <f t="shared" si="7"/>
        <v>130239.36</v>
      </c>
      <c r="Q73" s="41">
        <f t="shared" si="10"/>
        <v>43413.12</v>
      </c>
      <c r="R73" s="40">
        <f t="shared" si="8"/>
        <v>130239.36</v>
      </c>
      <c r="S73" s="41">
        <f t="shared" si="11"/>
        <v>43413.12</v>
      </c>
      <c r="T73" s="60"/>
      <c r="U73" s="60"/>
      <c r="V73" s="62"/>
    </row>
    <row r="74" spans="1:22" s="23" customFormat="1" ht="15.75">
      <c r="A74" s="48" t="s">
        <v>7</v>
      </c>
      <c r="B74" s="24"/>
      <c r="C74" s="54">
        <v>913084</v>
      </c>
      <c r="D74" s="54">
        <v>913084</v>
      </c>
      <c r="E74" s="54">
        <v>913084</v>
      </c>
      <c r="F74" s="54">
        <v>913084</v>
      </c>
      <c r="G74" s="54">
        <v>913084</v>
      </c>
      <c r="H74" s="24"/>
      <c r="I74" s="48" t="s">
        <v>7</v>
      </c>
      <c r="J74" s="40">
        <f t="shared" si="3"/>
        <v>146093.44</v>
      </c>
      <c r="K74" s="41">
        <f t="shared" si="4"/>
        <v>48697.81</v>
      </c>
      <c r="L74" s="40">
        <f t="shared" si="5"/>
        <v>146093.44</v>
      </c>
      <c r="M74" s="41">
        <f t="shared" si="4"/>
        <v>48697.81</v>
      </c>
      <c r="N74" s="40">
        <f t="shared" si="6"/>
        <v>146093.44</v>
      </c>
      <c r="O74" s="41">
        <f t="shared" si="9"/>
        <v>48697.81</v>
      </c>
      <c r="P74" s="40">
        <f t="shared" si="7"/>
        <v>146093.44</v>
      </c>
      <c r="Q74" s="41">
        <f t="shared" si="10"/>
        <v>48697.81</v>
      </c>
      <c r="R74" s="40">
        <f t="shared" si="8"/>
        <v>146093.44</v>
      </c>
      <c r="S74" s="41">
        <f t="shared" si="11"/>
        <v>48697.81</v>
      </c>
      <c r="T74" s="60"/>
      <c r="U74" s="60"/>
      <c r="V74" s="62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Niels Christian Nielsen</cp:lastModifiedBy>
  <cp:lastPrinted>2007-06-28T14:38:18Z</cp:lastPrinted>
  <dcterms:created xsi:type="dcterms:W3CDTF">2005-07-07T11:48:24Z</dcterms:created>
  <dcterms:modified xsi:type="dcterms:W3CDTF">2007-06-28T14:38:38Z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