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<sst xmlns="http://schemas.openxmlformats.org/spreadsheetml/2006/main" count="45" uniqueCount="21">
  <si>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Beregning af pensionsbidrag pr. 1. januar 2016 på RLTN-området</t>
  </si>
  <si>
    <t>Hvis du kender den nettoficerede pensionsbidragsprocent</t>
  </si>
  <si>
    <t>Sådan gør du!</t>
  </si>
  <si>
    <t>1. Indtast den nettoficerede pensionsbidragsprocent i det røde felt og tast ENTER.</t>
  </si>
  <si>
    <t>2. Dit pensionsbidrag fremgår af den 2. gule firkant nederst til højre.</t>
  </si>
  <si>
    <t>Nettoficeret pensionsbidragsprocent</t>
  </si>
  <si>
    <t>PENSIONSGIVENDE ÅRSLØN I DE 5 OMRÅDETILLÆGSGRUPPER</t>
  </si>
  <si>
    <t>PENSIONSBIDRAG PR. 1. JANUAR 2016 FOR IKKE-TJENESTEMÆND PÅ RLTN-OMRÅDET I DE 5 OMRÅDETILLÆGSGRUPPER</t>
  </si>
  <si>
    <t>FOR IKKE-TJENESTEMÆND PÅ RLTN-OMRÅDET</t>
  </si>
  <si>
    <t>Pensionsordning:</t>
  </si>
  <si>
    <t>Trin</t>
  </si>
  <si>
    <t>Pensionsgivende årsløn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</si>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</sst>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NewRomanPS"/>
      <family val="0"/>
    </font>
    <font>
      <b/>
      <sz val="12"/>
      <name val="TimesNewRomanP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0" fontId="0" fillId="33" borderId="1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hidden="1"/>
    </xf>
    <xf numFmtId="39" fontId="24" fillId="0" borderId="0" xfId="0" applyNumberFormat="1" applyFont="1" applyFill="1" applyAlignment="1" applyProtection="1">
      <alignment/>
      <protection/>
    </xf>
    <xf numFmtId="39" fontId="25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49" fontId="24" fillId="0" borderId="0" xfId="0" applyNumberFormat="1" applyFont="1" applyAlignment="1" applyProtection="1">
      <alignment/>
      <protection hidden="1"/>
    </xf>
    <xf numFmtId="49" fontId="24" fillId="0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24" fillId="34" borderId="11" xfId="0" applyNumberFormat="1" applyFont="1" applyFill="1" applyBorder="1" applyAlignment="1" applyProtection="1">
      <alignment/>
      <protection hidden="1"/>
    </xf>
    <xf numFmtId="39" fontId="24" fillId="0" borderId="0" xfId="0" applyNumberFormat="1" applyFont="1" applyFill="1" applyBorder="1" applyAlignment="1" applyProtection="1">
      <alignment/>
      <protection hidden="1"/>
    </xf>
    <xf numFmtId="39" fontId="24" fillId="34" borderId="12" xfId="0" applyNumberFormat="1" applyFont="1" applyFill="1" applyBorder="1" applyAlignment="1" applyProtection="1" quotePrefix="1">
      <alignment horizontal="center"/>
      <protection hidden="1"/>
    </xf>
    <xf numFmtId="39" fontId="24" fillId="34" borderId="13" xfId="0" applyNumberFormat="1" applyFont="1" applyFill="1" applyBorder="1" applyAlignment="1" applyProtection="1" quotePrefix="1">
      <alignment horizontal="center"/>
      <protection hidden="1"/>
    </xf>
    <xf numFmtId="39" fontId="24" fillId="34" borderId="14" xfId="0" applyNumberFormat="1" applyFont="1" applyFill="1" applyBorder="1" applyAlignment="1" applyProtection="1" quotePrefix="1">
      <alignment horizontal="center"/>
      <protection hidden="1"/>
    </xf>
    <xf numFmtId="10" fontId="24" fillId="34" borderId="12" xfId="0" applyNumberFormat="1" applyFont="1" applyFill="1" applyBorder="1" applyAlignment="1" applyProtection="1" quotePrefix="1">
      <alignment horizontal="center"/>
      <protection hidden="1"/>
    </xf>
    <xf numFmtId="10" fontId="24" fillId="34" borderId="13" xfId="0" applyNumberFormat="1" applyFont="1" applyFill="1" applyBorder="1" applyAlignment="1" applyProtection="1" quotePrefix="1">
      <alignment horizontal="center"/>
      <protection hidden="1"/>
    </xf>
    <xf numFmtId="10" fontId="24" fillId="34" borderId="14" xfId="0" applyNumberFormat="1" applyFont="1" applyFill="1" applyBorder="1" applyAlignment="1" applyProtection="1" quotePrefix="1">
      <alignment horizontal="center"/>
      <protection hidden="1"/>
    </xf>
    <xf numFmtId="39" fontId="24" fillId="34" borderId="15" xfId="0" applyNumberFormat="1" applyFont="1" applyFill="1" applyBorder="1" applyAlignment="1" applyProtection="1">
      <alignment/>
      <protection hidden="1"/>
    </xf>
    <xf numFmtId="0" fontId="22" fillId="34" borderId="16" xfId="0" applyFont="1" applyFill="1" applyBorder="1" applyAlignment="1" applyProtection="1">
      <alignment horizontal="center"/>
      <protection hidden="1"/>
    </xf>
    <xf numFmtId="39" fontId="24" fillId="34" borderId="0" xfId="0" applyNumberFormat="1" applyFont="1" applyFill="1" applyBorder="1" applyAlignment="1" applyProtection="1">
      <alignment horizontal="center"/>
      <protection hidden="1"/>
    </xf>
    <xf numFmtId="39" fontId="24" fillId="34" borderId="17" xfId="0" applyNumberFormat="1" applyFont="1" applyFill="1" applyBorder="1" applyAlignment="1" applyProtection="1">
      <alignment horizontal="center"/>
      <protection hidden="1"/>
    </xf>
    <xf numFmtId="39" fontId="24" fillId="34" borderId="0" xfId="0" applyNumberFormat="1" applyFont="1" applyFill="1" applyBorder="1" applyAlignment="1" applyProtection="1">
      <alignment horizontal="center"/>
      <protection hidden="1"/>
    </xf>
    <xf numFmtId="39" fontId="24" fillId="34" borderId="17" xfId="0" applyNumberFormat="1" applyFont="1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39" fontId="24" fillId="34" borderId="16" xfId="0" applyNumberFormat="1" applyFont="1" applyFill="1" applyBorder="1" applyAlignment="1" applyProtection="1">
      <alignment horizontal="center"/>
      <protection hidden="1"/>
    </xf>
    <xf numFmtId="39" fontId="24" fillId="34" borderId="0" xfId="0" applyNumberFormat="1" applyFont="1" applyFill="1" applyBorder="1" applyAlignment="1" applyProtection="1">
      <alignment horizontal="center"/>
      <protection hidden="1"/>
    </xf>
    <xf numFmtId="39" fontId="24" fillId="34" borderId="17" xfId="0" applyNumberFormat="1" applyFont="1" applyFill="1" applyBorder="1" applyAlignment="1" applyProtection="1">
      <alignment horizontal="center"/>
      <protection hidden="1"/>
    </xf>
    <xf numFmtId="39" fontId="24" fillId="34" borderId="18" xfId="0" applyNumberFormat="1" applyFont="1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39" fontId="24" fillId="34" borderId="19" xfId="0" applyNumberFormat="1" applyFont="1" applyFill="1" applyBorder="1" applyAlignment="1" applyProtection="1">
      <alignment horizontal="center"/>
      <protection hidden="1"/>
    </xf>
    <xf numFmtId="39" fontId="24" fillId="34" borderId="20" xfId="0" applyNumberFormat="1" applyFont="1" applyFill="1" applyBorder="1" applyAlignment="1" applyProtection="1">
      <alignment horizontal="center"/>
      <protection hidden="1"/>
    </xf>
    <xf numFmtId="39" fontId="24" fillId="34" borderId="21" xfId="0" applyNumberFormat="1" applyFont="1" applyFill="1" applyBorder="1" applyAlignment="1" applyProtection="1">
      <alignment horizontal="center"/>
      <protection hidden="1"/>
    </xf>
    <xf numFmtId="0" fontId="24" fillId="34" borderId="11" xfId="0" applyNumberFormat="1" applyFont="1" applyFill="1" applyBorder="1" applyAlignment="1" applyProtection="1">
      <alignment/>
      <protection hidden="1"/>
    </xf>
    <xf numFmtId="0" fontId="24" fillId="0" borderId="0" xfId="0" applyNumberFormat="1" applyFont="1" applyFill="1" applyBorder="1" applyAlignment="1" applyProtection="1">
      <alignment/>
      <protection hidden="1"/>
    </xf>
    <xf numFmtId="37" fontId="24" fillId="0" borderId="12" xfId="0" applyNumberFormat="1" applyFont="1" applyBorder="1" applyAlignment="1" applyProtection="1">
      <alignment/>
      <protection/>
    </xf>
    <xf numFmtId="37" fontId="24" fillId="0" borderId="13" xfId="0" applyNumberFormat="1" applyFont="1" applyBorder="1" applyAlignment="1" applyProtection="1">
      <alignment/>
      <protection/>
    </xf>
    <xf numFmtId="37" fontId="24" fillId="0" borderId="14" xfId="0" applyNumberFormat="1" applyFont="1" applyBorder="1" applyAlignment="1" applyProtection="1">
      <alignment/>
      <protection/>
    </xf>
    <xf numFmtId="39" fontId="24" fillId="0" borderId="12" xfId="0" applyNumberFormat="1" applyFont="1" applyBorder="1" applyAlignment="1" applyProtection="1">
      <alignment/>
      <protection hidden="1"/>
    </xf>
    <xf numFmtId="39" fontId="24" fillId="0" borderId="14" xfId="0" applyNumberFormat="1" applyFont="1" applyBorder="1" applyAlignment="1" applyProtection="1">
      <alignment/>
      <protection hidden="1"/>
    </xf>
    <xf numFmtId="0" fontId="24" fillId="34" borderId="15" xfId="0" applyNumberFormat="1" applyFont="1" applyFill="1" applyBorder="1" applyAlignment="1" applyProtection="1">
      <alignment/>
      <protection hidden="1"/>
    </xf>
    <xf numFmtId="37" fontId="24" fillId="0" borderId="16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37" fontId="24" fillId="0" borderId="17" xfId="0" applyNumberFormat="1" applyFont="1" applyBorder="1" applyAlignment="1" applyProtection="1">
      <alignment/>
      <protection/>
    </xf>
    <xf numFmtId="39" fontId="24" fillId="0" borderId="16" xfId="0" applyNumberFormat="1" applyFont="1" applyBorder="1" applyAlignment="1" applyProtection="1">
      <alignment/>
      <protection hidden="1"/>
    </xf>
    <xf numFmtId="39" fontId="24" fillId="0" borderId="17" xfId="0" applyNumberFormat="1" applyFont="1" applyBorder="1" applyAlignment="1" applyProtection="1">
      <alignment/>
      <protection hidden="1"/>
    </xf>
    <xf numFmtId="0" fontId="24" fillId="34" borderId="18" xfId="0" applyNumberFormat="1" applyFont="1" applyFill="1" applyBorder="1" applyAlignment="1" applyProtection="1">
      <alignment/>
      <protection hidden="1"/>
    </xf>
    <xf numFmtId="37" fontId="24" fillId="0" borderId="19" xfId="0" applyNumberFormat="1" applyFont="1" applyBorder="1" applyAlignment="1" applyProtection="1">
      <alignment/>
      <protection/>
    </xf>
    <xf numFmtId="37" fontId="24" fillId="0" borderId="20" xfId="0" applyNumberFormat="1" applyFont="1" applyBorder="1" applyAlignment="1" applyProtection="1">
      <alignment/>
      <protection/>
    </xf>
    <xf numFmtId="37" fontId="24" fillId="0" borderId="21" xfId="0" applyNumberFormat="1" applyFont="1" applyBorder="1" applyAlignment="1" applyProtection="1">
      <alignment/>
      <protection/>
    </xf>
    <xf numFmtId="39" fontId="24" fillId="0" borderId="19" xfId="0" applyNumberFormat="1" applyFont="1" applyBorder="1" applyAlignment="1" applyProtection="1">
      <alignment/>
      <protection hidden="1"/>
    </xf>
    <xf numFmtId="39" fontId="24" fillId="0" borderId="21" xfId="0" applyNumberFormat="1" applyFont="1" applyBorder="1" applyAlignment="1" applyProtection="1">
      <alignment/>
      <protection hidden="1"/>
    </xf>
    <xf numFmtId="0" fontId="24" fillId="34" borderId="18" xfId="0" applyNumberFormat="1" applyFont="1" applyFill="1" applyBorder="1" applyAlignment="1" applyProtection="1">
      <alignment horizontal="right"/>
      <protection hidden="1"/>
    </xf>
    <xf numFmtId="3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4" customWidth="1"/>
    <col min="20" max="20" width="14.7109375" style="4" customWidth="1"/>
    <col min="21" max="21" width="8.8515625" style="4" customWidth="1"/>
    <col min="22" max="22" width="8.8515625" style="5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2:8" ht="15">
      <c r="B2" s="6"/>
      <c r="C2" s="6"/>
      <c r="D2" s="6"/>
      <c r="E2" s="6"/>
      <c r="F2" s="6"/>
      <c r="G2" s="6"/>
      <c r="H2" s="6"/>
    </row>
    <row r="3" spans="1:8" ht="18">
      <c r="A3" s="7" t="s">
        <v>1</v>
      </c>
      <c r="B3" s="6"/>
      <c r="C3" s="6"/>
      <c r="D3" s="6"/>
      <c r="E3" s="6"/>
      <c r="F3" s="6"/>
      <c r="G3" s="6"/>
      <c r="H3" s="6"/>
    </row>
    <row r="4" spans="2:13" ht="15">
      <c r="B4" s="8"/>
      <c r="C4" s="8"/>
      <c r="D4" s="8"/>
      <c r="E4" s="8"/>
      <c r="F4" s="8"/>
      <c r="G4" s="8"/>
      <c r="H4" s="8"/>
      <c r="I4" s="8"/>
      <c r="J4" s="8"/>
      <c r="K4" s="8"/>
      <c r="L4" s="4"/>
      <c r="M4" s="8"/>
    </row>
    <row r="5" spans="1:13" ht="15.75">
      <c r="A5" s="9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8"/>
    </row>
    <row r="6" spans="1:13" ht="1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4"/>
      <c r="M6" s="8"/>
    </row>
    <row r="7" spans="1:13" ht="15">
      <c r="A7" s="4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8"/>
    </row>
    <row r="8" spans="1:8" ht="15">
      <c r="A8" s="10"/>
      <c r="B8" s="6"/>
      <c r="C8" s="6"/>
      <c r="D8" s="6"/>
      <c r="E8" s="6"/>
      <c r="F8" s="6"/>
      <c r="G8" s="6"/>
      <c r="H8" s="6"/>
    </row>
    <row r="9" spans="1:8" ht="15.75">
      <c r="A9" s="11"/>
      <c r="B9" s="12"/>
      <c r="C9" s="12"/>
      <c r="D9" s="12"/>
      <c r="E9" s="12"/>
      <c r="F9" s="12"/>
      <c r="G9" s="12"/>
      <c r="H9" s="12"/>
    </row>
    <row r="10" spans="1:12" ht="15">
      <c r="A10" s="13" t="s">
        <v>5</v>
      </c>
      <c r="B10" s="14"/>
      <c r="C10" s="14"/>
      <c r="D10" s="14"/>
      <c r="E10" s="15">
        <v>0.1503</v>
      </c>
      <c r="F10" s="14"/>
      <c r="G10" s="14"/>
      <c r="H10" s="14"/>
      <c r="L10" s="16"/>
    </row>
    <row r="12" spans="1:15" ht="20.25" customHeight="1">
      <c r="A12" t="s">
        <v>6</v>
      </c>
      <c r="B12" s="17"/>
      <c r="C12" s="17"/>
      <c r="D12" s="17"/>
      <c r="E12" s="17"/>
      <c r="F12" s="17"/>
      <c r="G12" s="17"/>
      <c r="H12" s="17"/>
      <c r="I12" s="18" t="s">
        <v>7</v>
      </c>
      <c r="J12" s="19"/>
      <c r="O12" s="20"/>
    </row>
    <row r="13" spans="1:15" ht="15" customHeight="1">
      <c r="A13" s="13" t="s">
        <v>8</v>
      </c>
      <c r="B13" s="21"/>
      <c r="C13" s="21"/>
      <c r="D13" s="21"/>
      <c r="E13" s="21"/>
      <c r="F13" s="21"/>
      <c r="G13" s="21"/>
      <c r="H13" s="21"/>
      <c r="I13" s="22" t="s">
        <v>9</v>
      </c>
      <c r="J13" s="19"/>
      <c r="K13" s="23">
        <f>E10</f>
        <v>0.1503</v>
      </c>
      <c r="O13" s="20"/>
    </row>
    <row r="14" spans="1:22" s="26" customFormat="1" ht="15.75">
      <c r="A14" s="24"/>
      <c r="B14" s="25"/>
      <c r="C14" s="25"/>
      <c r="D14" s="25"/>
      <c r="E14" s="25"/>
      <c r="F14" s="25"/>
      <c r="G14" s="25"/>
      <c r="H14" s="25"/>
      <c r="J14" s="27"/>
      <c r="L14" s="28"/>
      <c r="N14" s="29"/>
      <c r="O14" s="30"/>
      <c r="P14" s="29"/>
      <c r="Q14" s="29"/>
      <c r="R14" s="29"/>
      <c r="S14" s="29"/>
      <c r="T14" s="29"/>
      <c r="U14" s="29"/>
      <c r="V14" s="31"/>
    </row>
    <row r="15" spans="1:22" s="26" customFormat="1" ht="15.75">
      <c r="A15" s="32" t="s">
        <v>10</v>
      </c>
      <c r="B15" s="33"/>
      <c r="C15" s="34" t="s">
        <v>11</v>
      </c>
      <c r="D15" s="35"/>
      <c r="E15" s="35"/>
      <c r="F15" s="35"/>
      <c r="G15" s="36"/>
      <c r="H15" s="33"/>
      <c r="I15" s="32" t="s">
        <v>10</v>
      </c>
      <c r="J15" s="37">
        <f>E10</f>
        <v>0.1503</v>
      </c>
      <c r="K15" s="38"/>
      <c r="L15" s="38"/>
      <c r="M15" s="38"/>
      <c r="N15" s="38"/>
      <c r="O15" s="38"/>
      <c r="P15" s="38"/>
      <c r="Q15" s="38"/>
      <c r="R15" s="38"/>
      <c r="S15" s="39"/>
      <c r="T15" s="29"/>
      <c r="U15" s="29"/>
      <c r="V15" s="31"/>
    </row>
    <row r="16" spans="1:22" s="26" customFormat="1" ht="15.75">
      <c r="A16" s="40"/>
      <c r="B16" s="33"/>
      <c r="C16" s="41" t="s">
        <v>12</v>
      </c>
      <c r="D16" s="42" t="s">
        <v>13</v>
      </c>
      <c r="E16" s="42" t="s">
        <v>14</v>
      </c>
      <c r="F16" s="42" t="s">
        <v>15</v>
      </c>
      <c r="G16" s="43" t="s">
        <v>16</v>
      </c>
      <c r="H16" s="33"/>
      <c r="I16" s="40"/>
      <c r="J16" s="44" t="s">
        <v>12</v>
      </c>
      <c r="K16" s="44"/>
      <c r="L16" s="44" t="s">
        <v>13</v>
      </c>
      <c r="M16" s="44"/>
      <c r="N16" s="44" t="s">
        <v>14</v>
      </c>
      <c r="O16" s="44"/>
      <c r="P16" s="44" t="s">
        <v>15</v>
      </c>
      <c r="Q16" s="44"/>
      <c r="R16" s="44" t="s">
        <v>16</v>
      </c>
      <c r="S16" s="45"/>
      <c r="T16" s="29"/>
      <c r="U16" s="29"/>
      <c r="V16" s="31"/>
    </row>
    <row r="17" spans="1:22" s="26" customFormat="1" ht="15.75">
      <c r="A17" s="46"/>
      <c r="B17" s="47"/>
      <c r="C17" s="48"/>
      <c r="D17" s="49"/>
      <c r="E17" s="49"/>
      <c r="F17" s="49"/>
      <c r="G17" s="50"/>
      <c r="H17" s="47"/>
      <c r="I17" s="46"/>
      <c r="J17" s="51" t="s">
        <v>17</v>
      </c>
      <c r="K17" s="52" t="s">
        <v>18</v>
      </c>
      <c r="L17" s="52" t="s">
        <v>17</v>
      </c>
      <c r="M17" s="52" t="s">
        <v>18</v>
      </c>
      <c r="N17" s="52" t="s">
        <v>17</v>
      </c>
      <c r="O17" s="52" t="s">
        <v>18</v>
      </c>
      <c r="P17" s="52" t="s">
        <v>17</v>
      </c>
      <c r="Q17" s="52" t="s">
        <v>18</v>
      </c>
      <c r="R17" s="52" t="s">
        <v>17</v>
      </c>
      <c r="S17" s="53" t="s">
        <v>18</v>
      </c>
      <c r="T17" s="29"/>
      <c r="U17" s="29"/>
      <c r="V17" s="31"/>
    </row>
    <row r="18" spans="1:22" s="26" customFormat="1" ht="15.75">
      <c r="A18" s="54"/>
      <c r="B18" s="33"/>
      <c r="C18" s="55"/>
      <c r="D18" s="56"/>
      <c r="E18" s="56"/>
      <c r="F18" s="56"/>
      <c r="G18" s="57"/>
      <c r="H18" s="33"/>
      <c r="I18" s="54"/>
      <c r="J18" s="58" t="s">
        <v>19</v>
      </c>
      <c r="K18" s="59" t="s">
        <v>19</v>
      </c>
      <c r="L18" s="59" t="s">
        <v>19</v>
      </c>
      <c r="M18" s="59" t="s">
        <v>19</v>
      </c>
      <c r="N18" s="59" t="s">
        <v>19</v>
      </c>
      <c r="O18" s="59" t="s">
        <v>19</v>
      </c>
      <c r="P18" s="59" t="s">
        <v>19</v>
      </c>
      <c r="Q18" s="59" t="s">
        <v>19</v>
      </c>
      <c r="R18" s="59" t="s">
        <v>19</v>
      </c>
      <c r="S18" s="60" t="s">
        <v>19</v>
      </c>
      <c r="T18" s="29"/>
      <c r="U18" s="29"/>
      <c r="V18" s="31"/>
    </row>
    <row r="19" spans="1:22" s="26" customFormat="1" ht="15.75">
      <c r="A19" s="61">
        <v>1</v>
      </c>
      <c r="B19" s="62"/>
      <c r="C19" s="63">
        <v>193614</v>
      </c>
      <c r="D19" s="64">
        <v>196345</v>
      </c>
      <c r="E19" s="64">
        <v>198235</v>
      </c>
      <c r="F19" s="64">
        <v>200967</v>
      </c>
      <c r="G19" s="65">
        <v>202857</v>
      </c>
      <c r="H19" s="62"/>
      <c r="I19" s="61">
        <v>1</v>
      </c>
      <c r="J19" s="66">
        <f>ROUND(C19*$E$10,2)</f>
        <v>29100.18</v>
      </c>
      <c r="K19" s="67">
        <f>ROUND(J19/3,2)</f>
        <v>9700.06</v>
      </c>
      <c r="L19" s="66">
        <f>ROUND(D19*$E$10,2)</f>
        <v>29510.65</v>
      </c>
      <c r="M19" s="67">
        <f>ROUND(L19/3,2)</f>
        <v>9836.88</v>
      </c>
      <c r="N19" s="66">
        <f>ROUND(E19*$E$10,2)</f>
        <v>29794.72</v>
      </c>
      <c r="O19" s="67">
        <f aca="true" t="shared" si="0" ref="O19:O74">ROUND(N19/3,2)</f>
        <v>9931.57</v>
      </c>
      <c r="P19" s="66">
        <f>ROUND(F19*$E$10,2)</f>
        <v>30205.34</v>
      </c>
      <c r="Q19" s="67">
        <f aca="true" t="shared" si="1" ref="Q19:Q74">ROUND(P19/3,2)</f>
        <v>10068.45</v>
      </c>
      <c r="R19" s="66">
        <f>ROUND(G19*$E$10,2)</f>
        <v>30489.41</v>
      </c>
      <c r="S19" s="67">
        <f aca="true" t="shared" si="2" ref="S19:S74">ROUND(R19/3,2)</f>
        <v>10163.14</v>
      </c>
      <c r="T19" s="29"/>
      <c r="U19" s="29"/>
      <c r="V19" s="31"/>
    </row>
    <row r="20" spans="1:22" s="26" customFormat="1" ht="15.75">
      <c r="A20" s="68">
        <v>2</v>
      </c>
      <c r="B20" s="62"/>
      <c r="C20" s="69">
        <v>196588</v>
      </c>
      <c r="D20" s="70">
        <v>199386</v>
      </c>
      <c r="E20" s="70">
        <v>201322</v>
      </c>
      <c r="F20" s="70">
        <v>204120</v>
      </c>
      <c r="G20" s="71">
        <v>206056</v>
      </c>
      <c r="H20" s="62"/>
      <c r="I20" s="68">
        <v>2</v>
      </c>
      <c r="J20" s="72">
        <f aca="true" t="shared" si="3" ref="J20:J74">ROUND(C20*$E$10,2)</f>
        <v>29547.18</v>
      </c>
      <c r="K20" s="73">
        <f aca="true" t="shared" si="4" ref="K20:M74">ROUND(J20/3,2)</f>
        <v>9849.06</v>
      </c>
      <c r="L20" s="72">
        <f aca="true" t="shared" si="5" ref="L20:L74">ROUND(D20*$E$10,2)</f>
        <v>29967.72</v>
      </c>
      <c r="M20" s="73">
        <f t="shared" si="4"/>
        <v>9989.24</v>
      </c>
      <c r="N20" s="72">
        <f aca="true" t="shared" si="6" ref="N20:N74">ROUND(E20*$E$10,2)</f>
        <v>30258.7</v>
      </c>
      <c r="O20" s="73">
        <f t="shared" si="0"/>
        <v>10086.23</v>
      </c>
      <c r="P20" s="72">
        <f aca="true" t="shared" si="7" ref="P20:P74">ROUND(F20*$E$10,2)</f>
        <v>30679.24</v>
      </c>
      <c r="Q20" s="73">
        <f t="shared" si="1"/>
        <v>10226.41</v>
      </c>
      <c r="R20" s="72">
        <f aca="true" t="shared" si="8" ref="R20:R74">ROUND(G20*$E$10,2)</f>
        <v>30970.22</v>
      </c>
      <c r="S20" s="73">
        <f t="shared" si="2"/>
        <v>10323.41</v>
      </c>
      <c r="T20" s="29"/>
      <c r="U20" s="29"/>
      <c r="V20" s="31"/>
    </row>
    <row r="21" spans="1:22" s="26" customFormat="1" ht="15.75">
      <c r="A21" s="68">
        <v>3</v>
      </c>
      <c r="B21" s="62"/>
      <c r="C21" s="69">
        <v>199642</v>
      </c>
      <c r="D21" s="70">
        <v>202507</v>
      </c>
      <c r="E21" s="70">
        <v>204492</v>
      </c>
      <c r="F21" s="70">
        <v>207357</v>
      </c>
      <c r="G21" s="71">
        <v>209341</v>
      </c>
      <c r="H21" s="62"/>
      <c r="I21" s="68">
        <v>3</v>
      </c>
      <c r="J21" s="72">
        <f t="shared" si="3"/>
        <v>30006.19</v>
      </c>
      <c r="K21" s="73">
        <f t="shared" si="4"/>
        <v>10002.06</v>
      </c>
      <c r="L21" s="72">
        <f t="shared" si="5"/>
        <v>30436.8</v>
      </c>
      <c r="M21" s="73">
        <f t="shared" si="4"/>
        <v>10145.6</v>
      </c>
      <c r="N21" s="72">
        <f t="shared" si="6"/>
        <v>30735.15</v>
      </c>
      <c r="O21" s="73">
        <f t="shared" si="0"/>
        <v>10245.05</v>
      </c>
      <c r="P21" s="72">
        <f t="shared" si="7"/>
        <v>31165.76</v>
      </c>
      <c r="Q21" s="73">
        <f t="shared" si="1"/>
        <v>10388.59</v>
      </c>
      <c r="R21" s="72">
        <f t="shared" si="8"/>
        <v>31463.95</v>
      </c>
      <c r="S21" s="73">
        <f t="shared" si="2"/>
        <v>10487.98</v>
      </c>
      <c r="T21" s="29"/>
      <c r="U21" s="29"/>
      <c r="V21" s="31"/>
    </row>
    <row r="22" spans="1:22" s="26" customFormat="1" ht="15.75">
      <c r="A22" s="68">
        <v>4</v>
      </c>
      <c r="B22" s="62"/>
      <c r="C22" s="69">
        <v>202780</v>
      </c>
      <c r="D22" s="70">
        <v>205716</v>
      </c>
      <c r="E22" s="70">
        <v>207749</v>
      </c>
      <c r="F22" s="70">
        <v>210685</v>
      </c>
      <c r="G22" s="71">
        <v>212718</v>
      </c>
      <c r="H22" s="62"/>
      <c r="I22" s="68">
        <v>4</v>
      </c>
      <c r="J22" s="72">
        <f t="shared" si="3"/>
        <v>30477.83</v>
      </c>
      <c r="K22" s="73">
        <f t="shared" si="4"/>
        <v>10159.28</v>
      </c>
      <c r="L22" s="72">
        <f t="shared" si="5"/>
        <v>30919.11</v>
      </c>
      <c r="M22" s="73">
        <f t="shared" si="4"/>
        <v>10306.37</v>
      </c>
      <c r="N22" s="72">
        <f t="shared" si="6"/>
        <v>31224.67</v>
      </c>
      <c r="O22" s="73">
        <f t="shared" si="0"/>
        <v>10408.22</v>
      </c>
      <c r="P22" s="72">
        <f t="shared" si="7"/>
        <v>31665.96</v>
      </c>
      <c r="Q22" s="73">
        <f t="shared" si="1"/>
        <v>10555.32</v>
      </c>
      <c r="R22" s="72">
        <f t="shared" si="8"/>
        <v>31971.52</v>
      </c>
      <c r="S22" s="73">
        <f t="shared" si="2"/>
        <v>10657.17</v>
      </c>
      <c r="T22" s="29"/>
      <c r="U22" s="29"/>
      <c r="V22" s="31"/>
    </row>
    <row r="23" spans="1:22" s="26" customFormat="1" ht="15.75">
      <c r="A23" s="74">
        <v>5</v>
      </c>
      <c r="B23" s="62"/>
      <c r="C23" s="75">
        <v>206004</v>
      </c>
      <c r="D23" s="76">
        <v>209012</v>
      </c>
      <c r="E23" s="76">
        <v>211096</v>
      </c>
      <c r="F23" s="76">
        <v>214104</v>
      </c>
      <c r="G23" s="77">
        <v>216185</v>
      </c>
      <c r="H23" s="62"/>
      <c r="I23" s="74">
        <v>5</v>
      </c>
      <c r="J23" s="78">
        <f t="shared" si="3"/>
        <v>30962.4</v>
      </c>
      <c r="K23" s="79">
        <f t="shared" si="4"/>
        <v>10320.8</v>
      </c>
      <c r="L23" s="78">
        <f t="shared" si="5"/>
        <v>31414.5</v>
      </c>
      <c r="M23" s="79">
        <f t="shared" si="4"/>
        <v>10471.5</v>
      </c>
      <c r="N23" s="78">
        <f t="shared" si="6"/>
        <v>31727.73</v>
      </c>
      <c r="O23" s="79">
        <f t="shared" si="0"/>
        <v>10575.91</v>
      </c>
      <c r="P23" s="78">
        <f t="shared" si="7"/>
        <v>32179.83</v>
      </c>
      <c r="Q23" s="79">
        <f t="shared" si="1"/>
        <v>10726.61</v>
      </c>
      <c r="R23" s="78">
        <f t="shared" si="8"/>
        <v>32492.61</v>
      </c>
      <c r="S23" s="79">
        <f t="shared" si="2"/>
        <v>10830.87</v>
      </c>
      <c r="T23" s="29"/>
      <c r="U23" s="29"/>
      <c r="V23" s="31"/>
    </row>
    <row r="24" spans="1:22" s="26" customFormat="1" ht="15.75">
      <c r="A24" s="61">
        <v>6</v>
      </c>
      <c r="B24" s="62"/>
      <c r="C24" s="69">
        <v>209320</v>
      </c>
      <c r="D24" s="70">
        <v>212402</v>
      </c>
      <c r="E24" s="70">
        <v>214537</v>
      </c>
      <c r="F24" s="70">
        <v>217619</v>
      </c>
      <c r="G24" s="71">
        <v>219752</v>
      </c>
      <c r="H24" s="62"/>
      <c r="I24" s="61">
        <v>6</v>
      </c>
      <c r="J24" s="72">
        <f t="shared" si="3"/>
        <v>31460.8</v>
      </c>
      <c r="K24" s="73">
        <f t="shared" si="4"/>
        <v>10486.93</v>
      </c>
      <c r="L24" s="72">
        <f t="shared" si="5"/>
        <v>31924.02</v>
      </c>
      <c r="M24" s="73">
        <f t="shared" si="4"/>
        <v>10641.34</v>
      </c>
      <c r="N24" s="72">
        <f t="shared" si="6"/>
        <v>32244.91</v>
      </c>
      <c r="O24" s="73">
        <f t="shared" si="0"/>
        <v>10748.3</v>
      </c>
      <c r="P24" s="72">
        <f t="shared" si="7"/>
        <v>32708.14</v>
      </c>
      <c r="Q24" s="73">
        <f t="shared" si="1"/>
        <v>10902.71</v>
      </c>
      <c r="R24" s="72">
        <f t="shared" si="8"/>
        <v>33028.73</v>
      </c>
      <c r="S24" s="73">
        <f t="shared" si="2"/>
        <v>11009.58</v>
      </c>
      <c r="T24" s="29"/>
      <c r="U24" s="29"/>
      <c r="V24" s="31"/>
    </row>
    <row r="25" spans="1:22" s="26" customFormat="1" ht="15.75">
      <c r="A25" s="68">
        <v>7</v>
      </c>
      <c r="B25" s="62"/>
      <c r="C25" s="69">
        <v>212722</v>
      </c>
      <c r="D25" s="70">
        <v>215880</v>
      </c>
      <c r="E25" s="70">
        <v>218069</v>
      </c>
      <c r="F25" s="70">
        <v>221226</v>
      </c>
      <c r="G25" s="71">
        <v>223412</v>
      </c>
      <c r="H25" s="62"/>
      <c r="I25" s="68">
        <v>7</v>
      </c>
      <c r="J25" s="72">
        <f t="shared" si="3"/>
        <v>31972.12</v>
      </c>
      <c r="K25" s="73">
        <f t="shared" si="4"/>
        <v>10657.37</v>
      </c>
      <c r="L25" s="72">
        <f t="shared" si="5"/>
        <v>32446.76</v>
      </c>
      <c r="M25" s="73">
        <f t="shared" si="4"/>
        <v>10815.59</v>
      </c>
      <c r="N25" s="72">
        <f t="shared" si="6"/>
        <v>32775.77</v>
      </c>
      <c r="O25" s="73">
        <f t="shared" si="0"/>
        <v>10925.26</v>
      </c>
      <c r="P25" s="72">
        <f t="shared" si="7"/>
        <v>33250.27</v>
      </c>
      <c r="Q25" s="73">
        <f t="shared" si="1"/>
        <v>11083.42</v>
      </c>
      <c r="R25" s="72">
        <f t="shared" si="8"/>
        <v>33578.82</v>
      </c>
      <c r="S25" s="73">
        <f t="shared" si="2"/>
        <v>11192.94</v>
      </c>
      <c r="T25" s="29"/>
      <c r="U25" s="29"/>
      <c r="V25" s="31"/>
    </row>
    <row r="26" spans="1:22" s="26" customFormat="1" ht="15.75">
      <c r="A26" s="68">
        <v>8</v>
      </c>
      <c r="B26" s="62"/>
      <c r="C26" s="69">
        <v>216347</v>
      </c>
      <c r="D26" s="70">
        <v>219588</v>
      </c>
      <c r="E26" s="70">
        <v>221831</v>
      </c>
      <c r="F26" s="70">
        <v>225070</v>
      </c>
      <c r="G26" s="71">
        <v>227313</v>
      </c>
      <c r="H26" s="62"/>
      <c r="I26" s="68">
        <v>8</v>
      </c>
      <c r="J26" s="72">
        <f t="shared" si="3"/>
        <v>32516.95</v>
      </c>
      <c r="K26" s="73">
        <f t="shared" si="4"/>
        <v>10838.98</v>
      </c>
      <c r="L26" s="72">
        <f t="shared" si="5"/>
        <v>33004.08</v>
      </c>
      <c r="M26" s="73">
        <f t="shared" si="4"/>
        <v>11001.36</v>
      </c>
      <c r="N26" s="72">
        <f t="shared" si="6"/>
        <v>33341.2</v>
      </c>
      <c r="O26" s="73">
        <f t="shared" si="0"/>
        <v>11113.73</v>
      </c>
      <c r="P26" s="72">
        <f t="shared" si="7"/>
        <v>33828.02</v>
      </c>
      <c r="Q26" s="73">
        <f t="shared" si="1"/>
        <v>11276.01</v>
      </c>
      <c r="R26" s="72">
        <f t="shared" si="8"/>
        <v>34165.14</v>
      </c>
      <c r="S26" s="73">
        <f t="shared" si="2"/>
        <v>11388.38</v>
      </c>
      <c r="T26" s="29"/>
      <c r="U26" s="29"/>
      <c r="V26" s="31"/>
    </row>
    <row r="27" spans="1:22" s="26" customFormat="1" ht="15.75">
      <c r="A27" s="68">
        <v>9</v>
      </c>
      <c r="B27" s="62"/>
      <c r="C27" s="69">
        <v>223153</v>
      </c>
      <c r="D27" s="70">
        <v>226474</v>
      </c>
      <c r="E27" s="70">
        <v>228774</v>
      </c>
      <c r="F27" s="70">
        <v>232092</v>
      </c>
      <c r="G27" s="71">
        <v>234391</v>
      </c>
      <c r="H27" s="62"/>
      <c r="I27" s="68">
        <v>9</v>
      </c>
      <c r="J27" s="72">
        <f t="shared" si="3"/>
        <v>33539.9</v>
      </c>
      <c r="K27" s="73">
        <f t="shared" si="4"/>
        <v>11179.97</v>
      </c>
      <c r="L27" s="72">
        <f t="shared" si="5"/>
        <v>34039.04</v>
      </c>
      <c r="M27" s="73">
        <f t="shared" si="4"/>
        <v>11346.35</v>
      </c>
      <c r="N27" s="72">
        <f t="shared" si="6"/>
        <v>34384.73</v>
      </c>
      <c r="O27" s="73">
        <f t="shared" si="0"/>
        <v>11461.58</v>
      </c>
      <c r="P27" s="72">
        <f t="shared" si="7"/>
        <v>34883.43</v>
      </c>
      <c r="Q27" s="73">
        <f t="shared" si="1"/>
        <v>11627.81</v>
      </c>
      <c r="R27" s="72">
        <f t="shared" si="8"/>
        <v>35228.97</v>
      </c>
      <c r="S27" s="73">
        <f t="shared" si="2"/>
        <v>11742.99</v>
      </c>
      <c r="T27" s="29"/>
      <c r="U27" s="29"/>
      <c r="V27" s="31"/>
    </row>
    <row r="28" spans="1:22" s="26" customFormat="1" ht="15.75">
      <c r="A28" s="74">
        <v>10</v>
      </c>
      <c r="B28" s="62"/>
      <c r="C28" s="75">
        <v>224729</v>
      </c>
      <c r="D28" s="76">
        <v>228132</v>
      </c>
      <c r="E28" s="76">
        <v>230489</v>
      </c>
      <c r="F28" s="76">
        <v>233892</v>
      </c>
      <c r="G28" s="77">
        <v>236249</v>
      </c>
      <c r="H28" s="62"/>
      <c r="I28" s="74">
        <v>10</v>
      </c>
      <c r="J28" s="78">
        <f t="shared" si="3"/>
        <v>33776.77</v>
      </c>
      <c r="K28" s="79">
        <f t="shared" si="4"/>
        <v>11258.92</v>
      </c>
      <c r="L28" s="78">
        <f t="shared" si="5"/>
        <v>34288.24</v>
      </c>
      <c r="M28" s="79">
        <f t="shared" si="4"/>
        <v>11429.41</v>
      </c>
      <c r="N28" s="78">
        <f t="shared" si="6"/>
        <v>34642.5</v>
      </c>
      <c r="O28" s="79">
        <f t="shared" si="0"/>
        <v>11547.5</v>
      </c>
      <c r="P28" s="78">
        <f t="shared" si="7"/>
        <v>35153.97</v>
      </c>
      <c r="Q28" s="79">
        <f t="shared" si="1"/>
        <v>11717.99</v>
      </c>
      <c r="R28" s="78">
        <f t="shared" si="8"/>
        <v>35508.22</v>
      </c>
      <c r="S28" s="79">
        <f t="shared" si="2"/>
        <v>11836.07</v>
      </c>
      <c r="T28" s="29"/>
      <c r="U28" s="29"/>
      <c r="V28" s="31"/>
    </row>
    <row r="29" spans="1:22" s="26" customFormat="1" ht="15.75">
      <c r="A29" s="61">
        <v>11</v>
      </c>
      <c r="B29" s="62"/>
      <c r="C29" s="69">
        <v>227646</v>
      </c>
      <c r="D29" s="70">
        <v>231134</v>
      </c>
      <c r="E29" s="70">
        <v>233551</v>
      </c>
      <c r="F29" s="70">
        <v>237038</v>
      </c>
      <c r="G29" s="71">
        <v>239454</v>
      </c>
      <c r="H29" s="62"/>
      <c r="I29" s="61">
        <v>11</v>
      </c>
      <c r="J29" s="72">
        <f t="shared" si="3"/>
        <v>34215.19</v>
      </c>
      <c r="K29" s="73">
        <f t="shared" si="4"/>
        <v>11405.06</v>
      </c>
      <c r="L29" s="72">
        <f t="shared" si="5"/>
        <v>34739.44</v>
      </c>
      <c r="M29" s="73">
        <f t="shared" si="4"/>
        <v>11579.81</v>
      </c>
      <c r="N29" s="72">
        <f t="shared" si="6"/>
        <v>35102.72</v>
      </c>
      <c r="O29" s="73">
        <f t="shared" si="0"/>
        <v>11700.91</v>
      </c>
      <c r="P29" s="72">
        <f t="shared" si="7"/>
        <v>35626.81</v>
      </c>
      <c r="Q29" s="73">
        <f t="shared" si="1"/>
        <v>11875.6</v>
      </c>
      <c r="R29" s="72">
        <f t="shared" si="8"/>
        <v>35989.94</v>
      </c>
      <c r="S29" s="73">
        <f t="shared" si="2"/>
        <v>11996.65</v>
      </c>
      <c r="T29" s="29"/>
      <c r="U29" s="29"/>
      <c r="V29" s="31"/>
    </row>
    <row r="30" spans="1:22" s="26" customFormat="1" ht="15.75">
      <c r="A30" s="68">
        <v>12</v>
      </c>
      <c r="B30" s="62"/>
      <c r="C30" s="69">
        <v>231546</v>
      </c>
      <c r="D30" s="70">
        <v>235121</v>
      </c>
      <c r="E30" s="70">
        <v>237597</v>
      </c>
      <c r="F30" s="70">
        <v>241173</v>
      </c>
      <c r="G30" s="71">
        <v>243649</v>
      </c>
      <c r="H30" s="62"/>
      <c r="I30" s="68">
        <v>12</v>
      </c>
      <c r="J30" s="72">
        <f t="shared" si="3"/>
        <v>34801.36</v>
      </c>
      <c r="K30" s="73">
        <f t="shared" si="4"/>
        <v>11600.45</v>
      </c>
      <c r="L30" s="72">
        <f t="shared" si="5"/>
        <v>35338.69</v>
      </c>
      <c r="M30" s="73">
        <f t="shared" si="4"/>
        <v>11779.56</v>
      </c>
      <c r="N30" s="72">
        <f t="shared" si="6"/>
        <v>35710.83</v>
      </c>
      <c r="O30" s="73">
        <f t="shared" si="0"/>
        <v>11903.61</v>
      </c>
      <c r="P30" s="72">
        <f t="shared" si="7"/>
        <v>36248.3</v>
      </c>
      <c r="Q30" s="73">
        <f t="shared" si="1"/>
        <v>12082.77</v>
      </c>
      <c r="R30" s="72">
        <f t="shared" si="8"/>
        <v>36620.44</v>
      </c>
      <c r="S30" s="73">
        <f t="shared" si="2"/>
        <v>12206.81</v>
      </c>
      <c r="T30" s="29"/>
      <c r="U30" s="29"/>
      <c r="V30" s="31"/>
    </row>
    <row r="31" spans="1:22" s="26" customFormat="1" ht="15.75">
      <c r="A31" s="68">
        <v>13</v>
      </c>
      <c r="B31" s="62"/>
      <c r="C31" s="69">
        <v>235557</v>
      </c>
      <c r="D31" s="70">
        <v>239223</v>
      </c>
      <c r="E31" s="70">
        <v>241762</v>
      </c>
      <c r="F31" s="70">
        <v>245427</v>
      </c>
      <c r="G31" s="71">
        <v>247966</v>
      </c>
      <c r="H31" s="62"/>
      <c r="I31" s="68">
        <v>13</v>
      </c>
      <c r="J31" s="72">
        <f t="shared" si="3"/>
        <v>35404.22</v>
      </c>
      <c r="K31" s="73">
        <f t="shared" si="4"/>
        <v>11801.41</v>
      </c>
      <c r="L31" s="72">
        <f t="shared" si="5"/>
        <v>35955.22</v>
      </c>
      <c r="M31" s="73">
        <f t="shared" si="4"/>
        <v>11985.07</v>
      </c>
      <c r="N31" s="72">
        <f t="shared" si="6"/>
        <v>36336.83</v>
      </c>
      <c r="O31" s="73">
        <f t="shared" si="0"/>
        <v>12112.28</v>
      </c>
      <c r="P31" s="72">
        <f t="shared" si="7"/>
        <v>36887.68</v>
      </c>
      <c r="Q31" s="73">
        <f t="shared" si="1"/>
        <v>12295.89</v>
      </c>
      <c r="R31" s="72">
        <f t="shared" si="8"/>
        <v>37269.29</v>
      </c>
      <c r="S31" s="73">
        <f t="shared" si="2"/>
        <v>12423.1</v>
      </c>
      <c r="T31" s="29"/>
      <c r="U31" s="29"/>
      <c r="V31" s="31"/>
    </row>
    <row r="32" spans="1:22" s="26" customFormat="1" ht="15.75">
      <c r="A32" s="68">
        <v>14</v>
      </c>
      <c r="B32" s="62"/>
      <c r="C32" s="69">
        <v>239678</v>
      </c>
      <c r="D32" s="70">
        <v>243436</v>
      </c>
      <c r="E32" s="70">
        <v>246038</v>
      </c>
      <c r="F32" s="70">
        <v>249797</v>
      </c>
      <c r="G32" s="71">
        <v>252399</v>
      </c>
      <c r="H32" s="62"/>
      <c r="I32" s="68">
        <v>14</v>
      </c>
      <c r="J32" s="72">
        <f t="shared" si="3"/>
        <v>36023.6</v>
      </c>
      <c r="K32" s="73">
        <f t="shared" si="4"/>
        <v>12007.87</v>
      </c>
      <c r="L32" s="72">
        <f t="shared" si="5"/>
        <v>36588.43</v>
      </c>
      <c r="M32" s="73">
        <f t="shared" si="4"/>
        <v>12196.14</v>
      </c>
      <c r="N32" s="72">
        <f t="shared" si="6"/>
        <v>36979.51</v>
      </c>
      <c r="O32" s="73">
        <f t="shared" si="0"/>
        <v>12326.5</v>
      </c>
      <c r="P32" s="72">
        <f t="shared" si="7"/>
        <v>37544.49</v>
      </c>
      <c r="Q32" s="73">
        <f t="shared" si="1"/>
        <v>12514.83</v>
      </c>
      <c r="R32" s="72">
        <f t="shared" si="8"/>
        <v>37935.57</v>
      </c>
      <c r="S32" s="73">
        <f t="shared" si="2"/>
        <v>12645.19</v>
      </c>
      <c r="T32" s="29"/>
      <c r="U32" s="29"/>
      <c r="V32" s="31"/>
    </row>
    <row r="33" spans="1:22" s="26" customFormat="1" ht="15.75">
      <c r="A33" s="74">
        <v>15</v>
      </c>
      <c r="B33" s="62"/>
      <c r="C33" s="75">
        <v>243747</v>
      </c>
      <c r="D33" s="76">
        <v>247600</v>
      </c>
      <c r="E33" s="76">
        <v>250269</v>
      </c>
      <c r="F33" s="76">
        <v>254120</v>
      </c>
      <c r="G33" s="77">
        <v>256789</v>
      </c>
      <c r="H33" s="62"/>
      <c r="I33" s="74">
        <v>15</v>
      </c>
      <c r="J33" s="78">
        <f t="shared" si="3"/>
        <v>36635.17</v>
      </c>
      <c r="K33" s="79">
        <f t="shared" si="4"/>
        <v>12211.72</v>
      </c>
      <c r="L33" s="78">
        <f t="shared" si="5"/>
        <v>37214.28</v>
      </c>
      <c r="M33" s="79">
        <f t="shared" si="4"/>
        <v>12404.76</v>
      </c>
      <c r="N33" s="78">
        <f t="shared" si="6"/>
        <v>37615.43</v>
      </c>
      <c r="O33" s="79">
        <f t="shared" si="0"/>
        <v>12538.48</v>
      </c>
      <c r="P33" s="78">
        <f t="shared" si="7"/>
        <v>38194.24</v>
      </c>
      <c r="Q33" s="79">
        <f t="shared" si="1"/>
        <v>12731.41</v>
      </c>
      <c r="R33" s="78">
        <f t="shared" si="8"/>
        <v>38595.39</v>
      </c>
      <c r="S33" s="79">
        <f t="shared" si="2"/>
        <v>12865.13</v>
      </c>
      <c r="T33" s="29"/>
      <c r="U33" s="29"/>
      <c r="V33" s="31"/>
    </row>
    <row r="34" spans="1:22" s="26" customFormat="1" ht="15.75">
      <c r="A34" s="61">
        <v>16</v>
      </c>
      <c r="B34" s="62"/>
      <c r="C34" s="69">
        <v>247913</v>
      </c>
      <c r="D34" s="70">
        <v>251863</v>
      </c>
      <c r="E34" s="70">
        <v>254598</v>
      </c>
      <c r="F34" s="70">
        <v>258548</v>
      </c>
      <c r="G34" s="71">
        <v>261284</v>
      </c>
      <c r="H34" s="62"/>
      <c r="I34" s="61">
        <v>16</v>
      </c>
      <c r="J34" s="72">
        <f t="shared" si="3"/>
        <v>37261.32</v>
      </c>
      <c r="K34" s="73">
        <f t="shared" si="4"/>
        <v>12420.44</v>
      </c>
      <c r="L34" s="72">
        <f t="shared" si="5"/>
        <v>37855.01</v>
      </c>
      <c r="M34" s="73">
        <f t="shared" si="4"/>
        <v>12618.34</v>
      </c>
      <c r="N34" s="72">
        <f t="shared" si="6"/>
        <v>38266.08</v>
      </c>
      <c r="O34" s="73">
        <f t="shared" si="0"/>
        <v>12755.36</v>
      </c>
      <c r="P34" s="72">
        <f t="shared" si="7"/>
        <v>38859.76</v>
      </c>
      <c r="Q34" s="73">
        <f t="shared" si="1"/>
        <v>12953.25</v>
      </c>
      <c r="R34" s="72">
        <f t="shared" si="8"/>
        <v>39270.99</v>
      </c>
      <c r="S34" s="73">
        <f t="shared" si="2"/>
        <v>13090.33</v>
      </c>
      <c r="T34" s="29"/>
      <c r="U34" s="29"/>
      <c r="V34" s="31"/>
    </row>
    <row r="35" spans="1:22" s="26" customFormat="1" ht="15.75">
      <c r="A35" s="68">
        <v>17</v>
      </c>
      <c r="B35" s="62"/>
      <c r="C35" s="69">
        <v>251374</v>
      </c>
      <c r="D35" s="70">
        <v>255442</v>
      </c>
      <c r="E35" s="70">
        <v>258261</v>
      </c>
      <c r="F35" s="70">
        <v>262331</v>
      </c>
      <c r="G35" s="71">
        <v>265147</v>
      </c>
      <c r="H35" s="62"/>
      <c r="I35" s="68">
        <v>17</v>
      </c>
      <c r="J35" s="72">
        <f t="shared" si="3"/>
        <v>37781.51</v>
      </c>
      <c r="K35" s="73">
        <f t="shared" si="4"/>
        <v>12593.84</v>
      </c>
      <c r="L35" s="72">
        <f t="shared" si="5"/>
        <v>38392.93</v>
      </c>
      <c r="M35" s="73">
        <f t="shared" si="4"/>
        <v>12797.64</v>
      </c>
      <c r="N35" s="72">
        <f t="shared" si="6"/>
        <v>38816.63</v>
      </c>
      <c r="O35" s="73">
        <f t="shared" si="0"/>
        <v>12938.88</v>
      </c>
      <c r="P35" s="72">
        <f t="shared" si="7"/>
        <v>39428.35</v>
      </c>
      <c r="Q35" s="73">
        <f t="shared" si="1"/>
        <v>13142.78</v>
      </c>
      <c r="R35" s="72">
        <f t="shared" si="8"/>
        <v>39851.59</v>
      </c>
      <c r="S35" s="73">
        <f t="shared" si="2"/>
        <v>13283.86</v>
      </c>
      <c r="T35" s="29"/>
      <c r="U35" s="29"/>
      <c r="V35" s="31"/>
    </row>
    <row r="36" spans="1:22" s="26" customFormat="1" ht="15.75">
      <c r="A36" s="68">
        <v>18</v>
      </c>
      <c r="B36" s="62"/>
      <c r="C36" s="69">
        <v>255990</v>
      </c>
      <c r="D36" s="70">
        <v>260162</v>
      </c>
      <c r="E36" s="70">
        <v>263051</v>
      </c>
      <c r="F36" s="70">
        <v>267225</v>
      </c>
      <c r="G36" s="71">
        <v>270113</v>
      </c>
      <c r="H36" s="62"/>
      <c r="I36" s="68">
        <v>18</v>
      </c>
      <c r="J36" s="72">
        <f t="shared" si="3"/>
        <v>38475.3</v>
      </c>
      <c r="K36" s="73">
        <f t="shared" si="4"/>
        <v>12825.1</v>
      </c>
      <c r="L36" s="72">
        <f t="shared" si="5"/>
        <v>39102.35</v>
      </c>
      <c r="M36" s="73">
        <f t="shared" si="4"/>
        <v>13034.12</v>
      </c>
      <c r="N36" s="72">
        <f t="shared" si="6"/>
        <v>39536.57</v>
      </c>
      <c r="O36" s="73">
        <f t="shared" si="0"/>
        <v>13178.86</v>
      </c>
      <c r="P36" s="72">
        <f t="shared" si="7"/>
        <v>40163.92</v>
      </c>
      <c r="Q36" s="73">
        <f t="shared" si="1"/>
        <v>13387.97</v>
      </c>
      <c r="R36" s="72">
        <f t="shared" si="8"/>
        <v>40597.98</v>
      </c>
      <c r="S36" s="73">
        <f t="shared" si="2"/>
        <v>13532.66</v>
      </c>
      <c r="T36" s="29"/>
      <c r="U36" s="29"/>
      <c r="V36" s="31"/>
    </row>
    <row r="37" spans="1:22" s="26" customFormat="1" ht="15.75">
      <c r="A37" s="68">
        <v>19</v>
      </c>
      <c r="B37" s="62"/>
      <c r="C37" s="69">
        <v>259445</v>
      </c>
      <c r="D37" s="70">
        <v>263724</v>
      </c>
      <c r="E37" s="70">
        <v>266687</v>
      </c>
      <c r="F37" s="70">
        <v>270966</v>
      </c>
      <c r="G37" s="71">
        <v>273928</v>
      </c>
      <c r="H37" s="62"/>
      <c r="I37" s="68">
        <v>19</v>
      </c>
      <c r="J37" s="72">
        <f t="shared" si="3"/>
        <v>38994.58</v>
      </c>
      <c r="K37" s="73">
        <f t="shared" si="4"/>
        <v>12998.19</v>
      </c>
      <c r="L37" s="72">
        <f t="shared" si="5"/>
        <v>39637.72</v>
      </c>
      <c r="M37" s="73">
        <f t="shared" si="4"/>
        <v>13212.57</v>
      </c>
      <c r="N37" s="72">
        <f t="shared" si="6"/>
        <v>40083.06</v>
      </c>
      <c r="O37" s="73">
        <f t="shared" si="0"/>
        <v>13361.02</v>
      </c>
      <c r="P37" s="72">
        <f t="shared" si="7"/>
        <v>40726.19</v>
      </c>
      <c r="Q37" s="73">
        <f t="shared" si="1"/>
        <v>13575.4</v>
      </c>
      <c r="R37" s="72">
        <f t="shared" si="8"/>
        <v>41171.38</v>
      </c>
      <c r="S37" s="73">
        <f t="shared" si="2"/>
        <v>13723.79</v>
      </c>
      <c r="T37" s="29"/>
      <c r="U37" s="29"/>
      <c r="V37" s="31"/>
    </row>
    <row r="38" spans="1:22" s="26" customFormat="1" ht="15.75">
      <c r="A38" s="74">
        <v>20</v>
      </c>
      <c r="B38" s="62"/>
      <c r="C38" s="75">
        <v>263032</v>
      </c>
      <c r="D38" s="76">
        <v>267420</v>
      </c>
      <c r="E38" s="76">
        <v>270457</v>
      </c>
      <c r="F38" s="76">
        <v>274847</v>
      </c>
      <c r="G38" s="77">
        <v>277884</v>
      </c>
      <c r="H38" s="62"/>
      <c r="I38" s="74">
        <v>20</v>
      </c>
      <c r="J38" s="78">
        <f t="shared" si="3"/>
        <v>39533.71</v>
      </c>
      <c r="K38" s="79">
        <f t="shared" si="4"/>
        <v>13177.9</v>
      </c>
      <c r="L38" s="78">
        <f t="shared" si="5"/>
        <v>40193.23</v>
      </c>
      <c r="M38" s="79">
        <f t="shared" si="4"/>
        <v>13397.74</v>
      </c>
      <c r="N38" s="78">
        <f t="shared" si="6"/>
        <v>40649.69</v>
      </c>
      <c r="O38" s="79">
        <f t="shared" si="0"/>
        <v>13549.9</v>
      </c>
      <c r="P38" s="78">
        <f t="shared" si="7"/>
        <v>41309.5</v>
      </c>
      <c r="Q38" s="79">
        <f t="shared" si="1"/>
        <v>13769.83</v>
      </c>
      <c r="R38" s="78">
        <f t="shared" si="8"/>
        <v>41765.97</v>
      </c>
      <c r="S38" s="79">
        <f t="shared" si="2"/>
        <v>13921.99</v>
      </c>
      <c r="T38" s="29"/>
      <c r="U38" s="29"/>
      <c r="V38" s="31"/>
    </row>
    <row r="39" spans="1:22" s="26" customFormat="1" ht="15.75">
      <c r="A39" s="61">
        <v>21</v>
      </c>
      <c r="B39" s="62"/>
      <c r="C39" s="69">
        <v>267395</v>
      </c>
      <c r="D39" s="70">
        <v>271895</v>
      </c>
      <c r="E39" s="70">
        <v>275011</v>
      </c>
      <c r="F39" s="70">
        <v>279511</v>
      </c>
      <c r="G39" s="71">
        <v>282627</v>
      </c>
      <c r="H39" s="62"/>
      <c r="I39" s="61">
        <v>21</v>
      </c>
      <c r="J39" s="72">
        <f t="shared" si="3"/>
        <v>40189.47</v>
      </c>
      <c r="K39" s="73">
        <f t="shared" si="4"/>
        <v>13396.49</v>
      </c>
      <c r="L39" s="72">
        <f t="shared" si="5"/>
        <v>40865.82</v>
      </c>
      <c r="M39" s="73">
        <f t="shared" si="4"/>
        <v>13621.94</v>
      </c>
      <c r="N39" s="72">
        <f t="shared" si="6"/>
        <v>41334.15</v>
      </c>
      <c r="O39" s="73">
        <f t="shared" si="0"/>
        <v>13778.05</v>
      </c>
      <c r="P39" s="72">
        <f t="shared" si="7"/>
        <v>42010.5</v>
      </c>
      <c r="Q39" s="73">
        <f t="shared" si="1"/>
        <v>14003.5</v>
      </c>
      <c r="R39" s="72">
        <f t="shared" si="8"/>
        <v>42478.84</v>
      </c>
      <c r="S39" s="73">
        <f t="shared" si="2"/>
        <v>14159.61</v>
      </c>
      <c r="T39" s="29"/>
      <c r="U39" s="29"/>
      <c r="V39" s="31"/>
    </row>
    <row r="40" spans="1:22" s="26" customFormat="1" ht="15.75">
      <c r="A40" s="68">
        <v>22</v>
      </c>
      <c r="B40" s="62"/>
      <c r="C40" s="69">
        <v>271441</v>
      </c>
      <c r="D40" s="70">
        <v>275941</v>
      </c>
      <c r="E40" s="70">
        <v>279057</v>
      </c>
      <c r="F40" s="70">
        <v>283557</v>
      </c>
      <c r="G40" s="71">
        <v>286673</v>
      </c>
      <c r="H40" s="62"/>
      <c r="I40" s="68">
        <v>22</v>
      </c>
      <c r="J40" s="72">
        <f t="shared" si="3"/>
        <v>40797.58</v>
      </c>
      <c r="K40" s="73">
        <f t="shared" si="4"/>
        <v>13599.19</v>
      </c>
      <c r="L40" s="72">
        <f t="shared" si="5"/>
        <v>41473.93</v>
      </c>
      <c r="M40" s="73">
        <f t="shared" si="4"/>
        <v>13824.64</v>
      </c>
      <c r="N40" s="72">
        <f t="shared" si="6"/>
        <v>41942.27</v>
      </c>
      <c r="O40" s="73">
        <f t="shared" si="0"/>
        <v>13980.76</v>
      </c>
      <c r="P40" s="72">
        <f t="shared" si="7"/>
        <v>42618.62</v>
      </c>
      <c r="Q40" s="73">
        <f t="shared" si="1"/>
        <v>14206.21</v>
      </c>
      <c r="R40" s="72">
        <f t="shared" si="8"/>
        <v>43086.95</v>
      </c>
      <c r="S40" s="73">
        <f t="shared" si="2"/>
        <v>14362.32</v>
      </c>
      <c r="T40" s="29"/>
      <c r="U40" s="29"/>
      <c r="V40" s="31"/>
    </row>
    <row r="41" spans="1:22" s="26" customFormat="1" ht="15.75">
      <c r="A41" s="68">
        <v>23</v>
      </c>
      <c r="B41" s="62"/>
      <c r="C41" s="69">
        <v>275770</v>
      </c>
      <c r="D41" s="70">
        <v>280149</v>
      </c>
      <c r="E41" s="70">
        <v>283177</v>
      </c>
      <c r="F41" s="70">
        <v>287554</v>
      </c>
      <c r="G41" s="71">
        <v>290585</v>
      </c>
      <c r="H41" s="62"/>
      <c r="I41" s="68">
        <v>23</v>
      </c>
      <c r="J41" s="72">
        <f t="shared" si="3"/>
        <v>41448.23</v>
      </c>
      <c r="K41" s="73">
        <f t="shared" si="4"/>
        <v>13816.08</v>
      </c>
      <c r="L41" s="72">
        <f t="shared" si="5"/>
        <v>42106.39</v>
      </c>
      <c r="M41" s="73">
        <f t="shared" si="4"/>
        <v>14035.46</v>
      </c>
      <c r="N41" s="72">
        <f t="shared" si="6"/>
        <v>42561.5</v>
      </c>
      <c r="O41" s="73">
        <f t="shared" si="0"/>
        <v>14187.17</v>
      </c>
      <c r="P41" s="72">
        <f t="shared" si="7"/>
        <v>43219.37</v>
      </c>
      <c r="Q41" s="73">
        <f t="shared" si="1"/>
        <v>14406.46</v>
      </c>
      <c r="R41" s="72">
        <f t="shared" si="8"/>
        <v>43674.93</v>
      </c>
      <c r="S41" s="73">
        <f t="shared" si="2"/>
        <v>14558.31</v>
      </c>
      <c r="T41" s="29"/>
      <c r="U41" s="29"/>
      <c r="V41" s="31"/>
    </row>
    <row r="42" spans="1:22" s="26" customFormat="1" ht="15.75">
      <c r="A42" s="68">
        <v>24</v>
      </c>
      <c r="B42" s="62"/>
      <c r="C42" s="69">
        <v>280237</v>
      </c>
      <c r="D42" s="70">
        <v>284490</v>
      </c>
      <c r="E42" s="70">
        <v>287435</v>
      </c>
      <c r="F42" s="70">
        <v>291687</v>
      </c>
      <c r="G42" s="71">
        <v>294631</v>
      </c>
      <c r="H42" s="62"/>
      <c r="I42" s="68">
        <v>24</v>
      </c>
      <c r="J42" s="72">
        <f t="shared" si="3"/>
        <v>42119.62</v>
      </c>
      <c r="K42" s="73">
        <f t="shared" si="4"/>
        <v>14039.87</v>
      </c>
      <c r="L42" s="72">
        <f t="shared" si="5"/>
        <v>42758.85</v>
      </c>
      <c r="M42" s="73">
        <f t="shared" si="4"/>
        <v>14252.95</v>
      </c>
      <c r="N42" s="72">
        <f t="shared" si="6"/>
        <v>43201.48</v>
      </c>
      <c r="O42" s="73">
        <f t="shared" si="0"/>
        <v>14400.49</v>
      </c>
      <c r="P42" s="72">
        <f t="shared" si="7"/>
        <v>43840.56</v>
      </c>
      <c r="Q42" s="73">
        <f t="shared" si="1"/>
        <v>14613.52</v>
      </c>
      <c r="R42" s="72">
        <f t="shared" si="8"/>
        <v>44283.04</v>
      </c>
      <c r="S42" s="73">
        <f t="shared" si="2"/>
        <v>14761.01</v>
      </c>
      <c r="T42" s="29"/>
      <c r="U42" s="29"/>
      <c r="V42" s="31"/>
    </row>
    <row r="43" spans="1:22" s="26" customFormat="1" ht="15.75">
      <c r="A43" s="74">
        <v>25</v>
      </c>
      <c r="B43" s="62"/>
      <c r="C43" s="75">
        <v>284797</v>
      </c>
      <c r="D43" s="76">
        <v>288917</v>
      </c>
      <c r="E43" s="76">
        <v>291768</v>
      </c>
      <c r="F43" s="76">
        <v>295891</v>
      </c>
      <c r="G43" s="77">
        <v>298742</v>
      </c>
      <c r="H43" s="62"/>
      <c r="I43" s="74">
        <v>25</v>
      </c>
      <c r="J43" s="78">
        <f t="shared" si="3"/>
        <v>42804.99</v>
      </c>
      <c r="K43" s="79">
        <f t="shared" si="4"/>
        <v>14268.33</v>
      </c>
      <c r="L43" s="78">
        <f t="shared" si="5"/>
        <v>43424.23</v>
      </c>
      <c r="M43" s="79">
        <f t="shared" si="4"/>
        <v>14474.74</v>
      </c>
      <c r="N43" s="78">
        <f t="shared" si="6"/>
        <v>43852.73</v>
      </c>
      <c r="O43" s="79">
        <f t="shared" si="0"/>
        <v>14617.58</v>
      </c>
      <c r="P43" s="78">
        <f t="shared" si="7"/>
        <v>44472.42</v>
      </c>
      <c r="Q43" s="79">
        <f t="shared" si="1"/>
        <v>14824.14</v>
      </c>
      <c r="R43" s="78">
        <f t="shared" si="8"/>
        <v>44900.92</v>
      </c>
      <c r="S43" s="79">
        <f t="shared" si="2"/>
        <v>14966.97</v>
      </c>
      <c r="T43" s="29"/>
      <c r="U43" s="29"/>
      <c r="V43" s="31"/>
    </row>
    <row r="44" spans="1:22" s="26" customFormat="1" ht="15.75">
      <c r="A44" s="61">
        <v>26</v>
      </c>
      <c r="B44" s="62"/>
      <c r="C44" s="69">
        <v>289463</v>
      </c>
      <c r="D44" s="70">
        <v>293442</v>
      </c>
      <c r="E44" s="70">
        <v>296195</v>
      </c>
      <c r="F44" s="70">
        <v>300174</v>
      </c>
      <c r="G44" s="71">
        <v>302927</v>
      </c>
      <c r="H44" s="62"/>
      <c r="I44" s="61">
        <v>26</v>
      </c>
      <c r="J44" s="72">
        <f t="shared" si="3"/>
        <v>43506.29</v>
      </c>
      <c r="K44" s="73">
        <f t="shared" si="4"/>
        <v>14502.1</v>
      </c>
      <c r="L44" s="72">
        <f t="shared" si="5"/>
        <v>44104.33</v>
      </c>
      <c r="M44" s="73">
        <f t="shared" si="4"/>
        <v>14701.44</v>
      </c>
      <c r="N44" s="72">
        <f t="shared" si="6"/>
        <v>44518.11</v>
      </c>
      <c r="O44" s="73">
        <f t="shared" si="0"/>
        <v>14839.37</v>
      </c>
      <c r="P44" s="72">
        <f t="shared" si="7"/>
        <v>45116.15</v>
      </c>
      <c r="Q44" s="73">
        <f t="shared" si="1"/>
        <v>15038.72</v>
      </c>
      <c r="R44" s="72">
        <f t="shared" si="8"/>
        <v>45529.93</v>
      </c>
      <c r="S44" s="73">
        <f t="shared" si="2"/>
        <v>15176.64</v>
      </c>
      <c r="T44" s="29"/>
      <c r="U44" s="29"/>
      <c r="V44" s="31"/>
    </row>
    <row r="45" spans="1:22" s="26" customFormat="1" ht="15.75">
      <c r="A45" s="68">
        <v>27</v>
      </c>
      <c r="B45" s="62"/>
      <c r="C45" s="69">
        <v>294235</v>
      </c>
      <c r="D45" s="70">
        <v>298061</v>
      </c>
      <c r="E45" s="70">
        <v>300709</v>
      </c>
      <c r="F45" s="70">
        <v>304534</v>
      </c>
      <c r="G45" s="71">
        <v>307182</v>
      </c>
      <c r="H45" s="62"/>
      <c r="I45" s="68">
        <v>27</v>
      </c>
      <c r="J45" s="72">
        <f t="shared" si="3"/>
        <v>44223.52</v>
      </c>
      <c r="K45" s="73">
        <f t="shared" si="4"/>
        <v>14741.17</v>
      </c>
      <c r="L45" s="72">
        <f t="shared" si="5"/>
        <v>44798.57</v>
      </c>
      <c r="M45" s="73">
        <f t="shared" si="4"/>
        <v>14932.86</v>
      </c>
      <c r="N45" s="72">
        <f t="shared" si="6"/>
        <v>45196.56</v>
      </c>
      <c r="O45" s="73">
        <f t="shared" si="0"/>
        <v>15065.52</v>
      </c>
      <c r="P45" s="72">
        <f t="shared" si="7"/>
        <v>45771.46</v>
      </c>
      <c r="Q45" s="73">
        <f t="shared" si="1"/>
        <v>15257.15</v>
      </c>
      <c r="R45" s="72">
        <f t="shared" si="8"/>
        <v>46169.45</v>
      </c>
      <c r="S45" s="73">
        <f t="shared" si="2"/>
        <v>15389.82</v>
      </c>
      <c r="T45" s="29"/>
      <c r="U45" s="29"/>
      <c r="V45" s="31"/>
    </row>
    <row r="46" spans="1:22" s="26" customFormat="1" ht="15.75">
      <c r="A46" s="68">
        <v>28</v>
      </c>
      <c r="B46" s="62"/>
      <c r="C46" s="69">
        <v>299112</v>
      </c>
      <c r="D46" s="70">
        <v>302775</v>
      </c>
      <c r="E46" s="70">
        <v>305311</v>
      </c>
      <c r="F46" s="70">
        <v>308975</v>
      </c>
      <c r="G46" s="71">
        <v>311509</v>
      </c>
      <c r="H46" s="62"/>
      <c r="I46" s="68">
        <v>28</v>
      </c>
      <c r="J46" s="72">
        <f t="shared" si="3"/>
        <v>44956.53</v>
      </c>
      <c r="K46" s="73">
        <f t="shared" si="4"/>
        <v>14985.51</v>
      </c>
      <c r="L46" s="72">
        <f t="shared" si="5"/>
        <v>45507.08</v>
      </c>
      <c r="M46" s="73">
        <f t="shared" si="4"/>
        <v>15169.03</v>
      </c>
      <c r="N46" s="72">
        <f t="shared" si="6"/>
        <v>45888.24</v>
      </c>
      <c r="O46" s="73">
        <f t="shared" si="0"/>
        <v>15296.08</v>
      </c>
      <c r="P46" s="72">
        <f t="shared" si="7"/>
        <v>46438.94</v>
      </c>
      <c r="Q46" s="73">
        <f t="shared" si="1"/>
        <v>15479.65</v>
      </c>
      <c r="R46" s="72">
        <f t="shared" si="8"/>
        <v>46819.8</v>
      </c>
      <c r="S46" s="73">
        <f t="shared" si="2"/>
        <v>15606.6</v>
      </c>
      <c r="T46" s="29"/>
      <c r="U46" s="29"/>
      <c r="V46" s="31"/>
    </row>
    <row r="47" spans="1:22" s="26" customFormat="1" ht="15.75">
      <c r="A47" s="68">
        <v>29</v>
      </c>
      <c r="B47" s="62"/>
      <c r="C47" s="69">
        <v>304100</v>
      </c>
      <c r="D47" s="70">
        <v>307590</v>
      </c>
      <c r="E47" s="70">
        <v>310005</v>
      </c>
      <c r="F47" s="70">
        <v>313494</v>
      </c>
      <c r="G47" s="71">
        <v>315911</v>
      </c>
      <c r="H47" s="62"/>
      <c r="I47" s="68">
        <v>29</v>
      </c>
      <c r="J47" s="72">
        <f t="shared" si="3"/>
        <v>45706.23</v>
      </c>
      <c r="K47" s="73">
        <f t="shared" si="4"/>
        <v>15235.41</v>
      </c>
      <c r="L47" s="72">
        <f t="shared" si="5"/>
        <v>46230.78</v>
      </c>
      <c r="M47" s="73">
        <f t="shared" si="4"/>
        <v>15410.26</v>
      </c>
      <c r="N47" s="72">
        <f t="shared" si="6"/>
        <v>46593.75</v>
      </c>
      <c r="O47" s="73">
        <f t="shared" si="0"/>
        <v>15531.25</v>
      </c>
      <c r="P47" s="72">
        <f t="shared" si="7"/>
        <v>47118.15</v>
      </c>
      <c r="Q47" s="73">
        <f t="shared" si="1"/>
        <v>15706.05</v>
      </c>
      <c r="R47" s="72">
        <f t="shared" si="8"/>
        <v>47481.42</v>
      </c>
      <c r="S47" s="73">
        <f t="shared" si="2"/>
        <v>15827.14</v>
      </c>
      <c r="T47" s="29"/>
      <c r="U47" s="29"/>
      <c r="V47" s="31"/>
    </row>
    <row r="48" spans="1:22" s="26" customFormat="1" ht="15.75">
      <c r="A48" s="74">
        <v>30</v>
      </c>
      <c r="B48" s="62"/>
      <c r="C48" s="75">
        <v>309196</v>
      </c>
      <c r="D48" s="76">
        <v>312500</v>
      </c>
      <c r="E48" s="76">
        <v>314789</v>
      </c>
      <c r="F48" s="76">
        <v>318093</v>
      </c>
      <c r="G48" s="77">
        <v>320381</v>
      </c>
      <c r="H48" s="62"/>
      <c r="I48" s="74">
        <v>30</v>
      </c>
      <c r="J48" s="78">
        <f t="shared" si="3"/>
        <v>46472.16</v>
      </c>
      <c r="K48" s="79">
        <f t="shared" si="4"/>
        <v>15490.72</v>
      </c>
      <c r="L48" s="78">
        <f t="shared" si="5"/>
        <v>46968.75</v>
      </c>
      <c r="M48" s="79">
        <f t="shared" si="4"/>
        <v>15656.25</v>
      </c>
      <c r="N48" s="78">
        <f t="shared" si="6"/>
        <v>47312.79</v>
      </c>
      <c r="O48" s="79">
        <f t="shared" si="0"/>
        <v>15770.93</v>
      </c>
      <c r="P48" s="78">
        <f t="shared" si="7"/>
        <v>47809.38</v>
      </c>
      <c r="Q48" s="79">
        <f t="shared" si="1"/>
        <v>15936.46</v>
      </c>
      <c r="R48" s="78">
        <f t="shared" si="8"/>
        <v>48153.26</v>
      </c>
      <c r="S48" s="79">
        <f t="shared" si="2"/>
        <v>16051.09</v>
      </c>
      <c r="T48" s="29"/>
      <c r="U48" s="29"/>
      <c r="V48" s="31"/>
    </row>
    <row r="49" spans="1:22" s="26" customFormat="1" ht="15.75">
      <c r="A49" s="61">
        <v>31</v>
      </c>
      <c r="B49" s="62"/>
      <c r="C49" s="69">
        <v>314408</v>
      </c>
      <c r="D49" s="70">
        <v>317516</v>
      </c>
      <c r="E49" s="70">
        <v>319668</v>
      </c>
      <c r="F49" s="70">
        <v>322776</v>
      </c>
      <c r="G49" s="71">
        <v>324927</v>
      </c>
      <c r="H49" s="62"/>
      <c r="I49" s="61">
        <v>31</v>
      </c>
      <c r="J49" s="72">
        <f t="shared" si="3"/>
        <v>47255.52</v>
      </c>
      <c r="K49" s="73">
        <f t="shared" si="4"/>
        <v>15751.84</v>
      </c>
      <c r="L49" s="72">
        <f t="shared" si="5"/>
        <v>47722.65</v>
      </c>
      <c r="M49" s="73">
        <f t="shared" si="4"/>
        <v>15907.55</v>
      </c>
      <c r="N49" s="72">
        <f t="shared" si="6"/>
        <v>48046.1</v>
      </c>
      <c r="O49" s="73">
        <f t="shared" si="0"/>
        <v>16015.37</v>
      </c>
      <c r="P49" s="72">
        <f t="shared" si="7"/>
        <v>48513.23</v>
      </c>
      <c r="Q49" s="73">
        <f t="shared" si="1"/>
        <v>16171.08</v>
      </c>
      <c r="R49" s="72">
        <f t="shared" si="8"/>
        <v>48836.53</v>
      </c>
      <c r="S49" s="73">
        <f t="shared" si="2"/>
        <v>16278.84</v>
      </c>
      <c r="T49" s="29"/>
      <c r="U49" s="29"/>
      <c r="V49" s="31"/>
    </row>
    <row r="50" spans="1:22" s="26" customFormat="1" ht="15.75">
      <c r="A50" s="68">
        <v>32</v>
      </c>
      <c r="B50" s="62"/>
      <c r="C50" s="69">
        <v>319735</v>
      </c>
      <c r="D50" s="70">
        <v>322633</v>
      </c>
      <c r="E50" s="70">
        <v>324640</v>
      </c>
      <c r="F50" s="70">
        <v>327540</v>
      </c>
      <c r="G50" s="71">
        <v>329546</v>
      </c>
      <c r="H50" s="62"/>
      <c r="I50" s="68">
        <v>32</v>
      </c>
      <c r="J50" s="72">
        <f t="shared" si="3"/>
        <v>48056.17</v>
      </c>
      <c r="K50" s="73">
        <f t="shared" si="4"/>
        <v>16018.72</v>
      </c>
      <c r="L50" s="72">
        <f t="shared" si="5"/>
        <v>48491.74</v>
      </c>
      <c r="M50" s="73">
        <f t="shared" si="4"/>
        <v>16163.91</v>
      </c>
      <c r="N50" s="72">
        <f t="shared" si="6"/>
        <v>48793.39</v>
      </c>
      <c r="O50" s="73">
        <f t="shared" si="0"/>
        <v>16264.46</v>
      </c>
      <c r="P50" s="72">
        <f t="shared" si="7"/>
        <v>49229.26</v>
      </c>
      <c r="Q50" s="73">
        <f t="shared" si="1"/>
        <v>16409.75</v>
      </c>
      <c r="R50" s="72">
        <f t="shared" si="8"/>
        <v>49530.76</v>
      </c>
      <c r="S50" s="73">
        <f t="shared" si="2"/>
        <v>16510.25</v>
      </c>
      <c r="T50" s="29"/>
      <c r="U50" s="29"/>
      <c r="V50" s="31"/>
    </row>
    <row r="51" spans="1:22" s="26" customFormat="1" ht="15.75">
      <c r="A51" s="68">
        <v>33</v>
      </c>
      <c r="B51" s="62"/>
      <c r="C51" s="69">
        <v>325178</v>
      </c>
      <c r="D51" s="70">
        <v>327855</v>
      </c>
      <c r="E51" s="70">
        <v>329708</v>
      </c>
      <c r="F51" s="70">
        <v>332386</v>
      </c>
      <c r="G51" s="71">
        <v>334238</v>
      </c>
      <c r="H51" s="62"/>
      <c r="I51" s="68">
        <v>33</v>
      </c>
      <c r="J51" s="72">
        <f t="shared" si="3"/>
        <v>48874.25</v>
      </c>
      <c r="K51" s="73">
        <f t="shared" si="4"/>
        <v>16291.42</v>
      </c>
      <c r="L51" s="72">
        <f t="shared" si="5"/>
        <v>49276.61</v>
      </c>
      <c r="M51" s="73">
        <f t="shared" si="4"/>
        <v>16425.54</v>
      </c>
      <c r="N51" s="72">
        <f t="shared" si="6"/>
        <v>49555.11</v>
      </c>
      <c r="O51" s="73">
        <f t="shared" si="0"/>
        <v>16518.37</v>
      </c>
      <c r="P51" s="72">
        <f t="shared" si="7"/>
        <v>49957.62</v>
      </c>
      <c r="Q51" s="73">
        <f t="shared" si="1"/>
        <v>16652.54</v>
      </c>
      <c r="R51" s="72">
        <f t="shared" si="8"/>
        <v>50235.97</v>
      </c>
      <c r="S51" s="73">
        <f t="shared" si="2"/>
        <v>16745.32</v>
      </c>
      <c r="T51" s="29"/>
      <c r="U51" s="29"/>
      <c r="V51" s="31"/>
    </row>
    <row r="52" spans="1:22" s="26" customFormat="1" ht="15.75">
      <c r="A52" s="68">
        <v>34</v>
      </c>
      <c r="B52" s="62"/>
      <c r="C52" s="69">
        <v>330747</v>
      </c>
      <c r="D52" s="70">
        <v>333188</v>
      </c>
      <c r="E52" s="70">
        <v>334880</v>
      </c>
      <c r="F52" s="70">
        <v>337321</v>
      </c>
      <c r="G52" s="71">
        <v>339013</v>
      </c>
      <c r="H52" s="62"/>
      <c r="I52" s="68">
        <v>34</v>
      </c>
      <c r="J52" s="72">
        <f t="shared" si="3"/>
        <v>49711.27</v>
      </c>
      <c r="K52" s="73">
        <f t="shared" si="4"/>
        <v>16570.42</v>
      </c>
      <c r="L52" s="72">
        <f t="shared" si="5"/>
        <v>50078.16</v>
      </c>
      <c r="M52" s="73">
        <f t="shared" si="4"/>
        <v>16692.72</v>
      </c>
      <c r="N52" s="72">
        <f t="shared" si="6"/>
        <v>50332.46</v>
      </c>
      <c r="O52" s="73">
        <f t="shared" si="0"/>
        <v>16777.49</v>
      </c>
      <c r="P52" s="72">
        <f t="shared" si="7"/>
        <v>50699.35</v>
      </c>
      <c r="Q52" s="73">
        <f t="shared" si="1"/>
        <v>16899.78</v>
      </c>
      <c r="R52" s="72">
        <f t="shared" si="8"/>
        <v>50953.65</v>
      </c>
      <c r="S52" s="73">
        <f t="shared" si="2"/>
        <v>16984.55</v>
      </c>
      <c r="T52" s="29"/>
      <c r="U52" s="29"/>
      <c r="V52" s="31"/>
    </row>
    <row r="53" spans="1:22" s="26" customFormat="1" ht="15.75">
      <c r="A53" s="74">
        <v>35</v>
      </c>
      <c r="B53" s="62"/>
      <c r="C53" s="75">
        <v>336433</v>
      </c>
      <c r="D53" s="76">
        <v>338627</v>
      </c>
      <c r="E53" s="76">
        <v>340144</v>
      </c>
      <c r="F53" s="76">
        <v>342335</v>
      </c>
      <c r="G53" s="77">
        <v>343854</v>
      </c>
      <c r="H53" s="62"/>
      <c r="I53" s="74">
        <v>35</v>
      </c>
      <c r="J53" s="78">
        <f t="shared" si="3"/>
        <v>50565.88</v>
      </c>
      <c r="K53" s="79">
        <f t="shared" si="4"/>
        <v>16855.29</v>
      </c>
      <c r="L53" s="78">
        <f t="shared" si="5"/>
        <v>50895.64</v>
      </c>
      <c r="M53" s="79">
        <f t="shared" si="4"/>
        <v>16965.21</v>
      </c>
      <c r="N53" s="78">
        <f t="shared" si="6"/>
        <v>51123.64</v>
      </c>
      <c r="O53" s="79">
        <f t="shared" si="0"/>
        <v>17041.21</v>
      </c>
      <c r="P53" s="78">
        <f t="shared" si="7"/>
        <v>51452.95</v>
      </c>
      <c r="Q53" s="79">
        <f t="shared" si="1"/>
        <v>17150.98</v>
      </c>
      <c r="R53" s="78">
        <f t="shared" si="8"/>
        <v>51681.26</v>
      </c>
      <c r="S53" s="79">
        <f t="shared" si="2"/>
        <v>17227.09</v>
      </c>
      <c r="T53" s="29"/>
      <c r="U53" s="29"/>
      <c r="V53" s="31"/>
    </row>
    <row r="54" spans="1:22" s="26" customFormat="1" ht="15.75">
      <c r="A54" s="61">
        <v>36</v>
      </c>
      <c r="B54" s="62"/>
      <c r="C54" s="69">
        <v>342250</v>
      </c>
      <c r="D54" s="70">
        <v>344180</v>
      </c>
      <c r="E54" s="70">
        <v>345513</v>
      </c>
      <c r="F54" s="70">
        <v>347442</v>
      </c>
      <c r="G54" s="71">
        <v>348777</v>
      </c>
      <c r="H54" s="62"/>
      <c r="I54" s="61">
        <v>36</v>
      </c>
      <c r="J54" s="72">
        <f t="shared" si="3"/>
        <v>51440.18</v>
      </c>
      <c r="K54" s="73">
        <f t="shared" si="4"/>
        <v>17146.73</v>
      </c>
      <c r="L54" s="72">
        <f t="shared" si="5"/>
        <v>51730.25</v>
      </c>
      <c r="M54" s="73">
        <f t="shared" si="4"/>
        <v>17243.42</v>
      </c>
      <c r="N54" s="72">
        <f t="shared" si="6"/>
        <v>51930.6</v>
      </c>
      <c r="O54" s="73">
        <f t="shared" si="0"/>
        <v>17310.2</v>
      </c>
      <c r="P54" s="72">
        <f t="shared" si="7"/>
        <v>52220.53</v>
      </c>
      <c r="Q54" s="73">
        <f t="shared" si="1"/>
        <v>17406.84</v>
      </c>
      <c r="R54" s="72">
        <f t="shared" si="8"/>
        <v>52421.18</v>
      </c>
      <c r="S54" s="73">
        <f t="shared" si="2"/>
        <v>17473.73</v>
      </c>
      <c r="T54" s="29"/>
      <c r="U54" s="29"/>
      <c r="V54" s="31"/>
    </row>
    <row r="55" spans="1:22" s="26" customFormat="1" ht="15.75">
      <c r="A55" s="68">
        <v>37</v>
      </c>
      <c r="B55" s="62"/>
      <c r="C55" s="69">
        <v>348193</v>
      </c>
      <c r="D55" s="70">
        <v>349841</v>
      </c>
      <c r="E55" s="70">
        <v>350984</v>
      </c>
      <c r="F55" s="70">
        <v>352632</v>
      </c>
      <c r="G55" s="71">
        <v>353774</v>
      </c>
      <c r="H55" s="62"/>
      <c r="I55" s="68">
        <v>37</v>
      </c>
      <c r="J55" s="72">
        <f t="shared" si="3"/>
        <v>52333.41</v>
      </c>
      <c r="K55" s="73">
        <f t="shared" si="4"/>
        <v>17444.47</v>
      </c>
      <c r="L55" s="72">
        <f t="shared" si="5"/>
        <v>52581.1</v>
      </c>
      <c r="M55" s="73">
        <f t="shared" si="4"/>
        <v>17527.03</v>
      </c>
      <c r="N55" s="72">
        <f t="shared" si="6"/>
        <v>52752.9</v>
      </c>
      <c r="O55" s="73">
        <f t="shared" si="0"/>
        <v>17584.3</v>
      </c>
      <c r="P55" s="72">
        <f t="shared" si="7"/>
        <v>53000.59</v>
      </c>
      <c r="Q55" s="73">
        <f t="shared" si="1"/>
        <v>17666.86</v>
      </c>
      <c r="R55" s="72">
        <f t="shared" si="8"/>
        <v>53172.23</v>
      </c>
      <c r="S55" s="73">
        <f t="shared" si="2"/>
        <v>17724.08</v>
      </c>
      <c r="T55" s="29"/>
      <c r="U55" s="29"/>
      <c r="V55" s="31"/>
    </row>
    <row r="56" spans="1:22" s="26" customFormat="1" ht="15.75">
      <c r="A56" s="68">
        <v>38</v>
      </c>
      <c r="B56" s="62"/>
      <c r="C56" s="69">
        <v>354501</v>
      </c>
      <c r="D56" s="70">
        <v>355881</v>
      </c>
      <c r="E56" s="70">
        <v>356837</v>
      </c>
      <c r="F56" s="70">
        <v>358217</v>
      </c>
      <c r="G56" s="71">
        <v>359174</v>
      </c>
      <c r="H56" s="62"/>
      <c r="I56" s="68">
        <v>38</v>
      </c>
      <c r="J56" s="72">
        <f t="shared" si="3"/>
        <v>53281.5</v>
      </c>
      <c r="K56" s="73">
        <f t="shared" si="4"/>
        <v>17760.5</v>
      </c>
      <c r="L56" s="72">
        <f t="shared" si="5"/>
        <v>53488.91</v>
      </c>
      <c r="M56" s="73">
        <f t="shared" si="4"/>
        <v>17829.64</v>
      </c>
      <c r="N56" s="72">
        <f t="shared" si="6"/>
        <v>53632.6</v>
      </c>
      <c r="O56" s="73">
        <f t="shared" si="0"/>
        <v>17877.53</v>
      </c>
      <c r="P56" s="72">
        <f t="shared" si="7"/>
        <v>53840.02</v>
      </c>
      <c r="Q56" s="73">
        <f t="shared" si="1"/>
        <v>17946.67</v>
      </c>
      <c r="R56" s="72">
        <f t="shared" si="8"/>
        <v>53983.85</v>
      </c>
      <c r="S56" s="73">
        <f t="shared" si="2"/>
        <v>17994.62</v>
      </c>
      <c r="T56" s="29"/>
      <c r="U56" s="29"/>
      <c r="V56" s="31"/>
    </row>
    <row r="57" spans="1:22" s="26" customFormat="1" ht="15.75">
      <c r="A57" s="68">
        <v>39</v>
      </c>
      <c r="B57" s="62"/>
      <c r="C57" s="69">
        <v>360835</v>
      </c>
      <c r="D57" s="70">
        <v>361898</v>
      </c>
      <c r="E57" s="70">
        <v>362633</v>
      </c>
      <c r="F57" s="70">
        <v>363696</v>
      </c>
      <c r="G57" s="71">
        <v>364433</v>
      </c>
      <c r="H57" s="62"/>
      <c r="I57" s="68">
        <v>39</v>
      </c>
      <c r="J57" s="72">
        <f t="shared" si="3"/>
        <v>54233.5</v>
      </c>
      <c r="K57" s="73">
        <f t="shared" si="4"/>
        <v>18077.83</v>
      </c>
      <c r="L57" s="72">
        <f t="shared" si="5"/>
        <v>54393.27</v>
      </c>
      <c r="M57" s="73">
        <f t="shared" si="4"/>
        <v>18131.09</v>
      </c>
      <c r="N57" s="72">
        <f t="shared" si="6"/>
        <v>54503.74</v>
      </c>
      <c r="O57" s="73">
        <f t="shared" si="0"/>
        <v>18167.91</v>
      </c>
      <c r="P57" s="72">
        <f t="shared" si="7"/>
        <v>54663.51</v>
      </c>
      <c r="Q57" s="73">
        <f t="shared" si="1"/>
        <v>18221.17</v>
      </c>
      <c r="R57" s="72">
        <f t="shared" si="8"/>
        <v>54774.28</v>
      </c>
      <c r="S57" s="73">
        <f t="shared" si="2"/>
        <v>18258.09</v>
      </c>
      <c r="T57" s="29"/>
      <c r="U57" s="29"/>
      <c r="V57" s="31"/>
    </row>
    <row r="58" spans="1:22" s="26" customFormat="1" ht="15.75">
      <c r="A58" s="74">
        <v>40</v>
      </c>
      <c r="B58" s="62"/>
      <c r="C58" s="75">
        <v>367311</v>
      </c>
      <c r="D58" s="76">
        <v>368038</v>
      </c>
      <c r="E58" s="76">
        <v>368542</v>
      </c>
      <c r="F58" s="76">
        <v>369268</v>
      </c>
      <c r="G58" s="77">
        <v>369773</v>
      </c>
      <c r="H58" s="62"/>
      <c r="I58" s="74">
        <v>40</v>
      </c>
      <c r="J58" s="78">
        <f t="shared" si="3"/>
        <v>55206.84</v>
      </c>
      <c r="K58" s="79">
        <f t="shared" si="4"/>
        <v>18402.28</v>
      </c>
      <c r="L58" s="78">
        <f t="shared" si="5"/>
        <v>55316.11</v>
      </c>
      <c r="M58" s="79">
        <f t="shared" si="4"/>
        <v>18438.7</v>
      </c>
      <c r="N58" s="78">
        <f t="shared" si="6"/>
        <v>55391.86</v>
      </c>
      <c r="O58" s="79">
        <f t="shared" si="0"/>
        <v>18463.95</v>
      </c>
      <c r="P58" s="78">
        <f t="shared" si="7"/>
        <v>55500.98</v>
      </c>
      <c r="Q58" s="79">
        <f t="shared" si="1"/>
        <v>18500.33</v>
      </c>
      <c r="R58" s="78">
        <f t="shared" si="8"/>
        <v>55576.88</v>
      </c>
      <c r="S58" s="79">
        <f t="shared" si="2"/>
        <v>18525.63</v>
      </c>
      <c r="T58" s="29"/>
      <c r="U58" s="29"/>
      <c r="V58" s="31"/>
    </row>
    <row r="59" spans="1:22" s="26" customFormat="1" ht="15.75">
      <c r="A59" s="61">
        <v>41</v>
      </c>
      <c r="B59" s="62"/>
      <c r="C59" s="69">
        <v>373929</v>
      </c>
      <c r="D59" s="70">
        <v>374303</v>
      </c>
      <c r="E59" s="70">
        <v>374560</v>
      </c>
      <c r="F59" s="70">
        <v>374933</v>
      </c>
      <c r="G59" s="71">
        <v>375192</v>
      </c>
      <c r="H59" s="62"/>
      <c r="I59" s="61">
        <v>41</v>
      </c>
      <c r="J59" s="72">
        <f t="shared" si="3"/>
        <v>56201.53</v>
      </c>
      <c r="K59" s="73">
        <f t="shared" si="4"/>
        <v>18733.84</v>
      </c>
      <c r="L59" s="72">
        <f t="shared" si="5"/>
        <v>56257.74</v>
      </c>
      <c r="M59" s="73">
        <f t="shared" si="4"/>
        <v>18752.58</v>
      </c>
      <c r="N59" s="72">
        <f t="shared" si="6"/>
        <v>56296.37</v>
      </c>
      <c r="O59" s="73">
        <f t="shared" si="0"/>
        <v>18765.46</v>
      </c>
      <c r="P59" s="72">
        <f t="shared" si="7"/>
        <v>56352.43</v>
      </c>
      <c r="Q59" s="73">
        <f t="shared" si="1"/>
        <v>18784.14</v>
      </c>
      <c r="R59" s="72">
        <f t="shared" si="8"/>
        <v>56391.36</v>
      </c>
      <c r="S59" s="73">
        <f t="shared" si="2"/>
        <v>18797.12</v>
      </c>
      <c r="T59" s="29"/>
      <c r="U59" s="29"/>
      <c r="V59" s="31"/>
    </row>
    <row r="60" spans="1:22" s="26" customFormat="1" ht="15.75">
      <c r="A60" s="68">
        <v>42</v>
      </c>
      <c r="B60" s="62"/>
      <c r="C60" s="69">
        <v>380690</v>
      </c>
      <c r="D60" s="70">
        <v>380690</v>
      </c>
      <c r="E60" s="70">
        <v>380690</v>
      </c>
      <c r="F60" s="70">
        <v>380690</v>
      </c>
      <c r="G60" s="71">
        <v>380690</v>
      </c>
      <c r="H60" s="62"/>
      <c r="I60" s="68">
        <v>42</v>
      </c>
      <c r="J60" s="72">
        <f t="shared" si="3"/>
        <v>57217.71</v>
      </c>
      <c r="K60" s="73">
        <f t="shared" si="4"/>
        <v>19072.57</v>
      </c>
      <c r="L60" s="72">
        <f t="shared" si="5"/>
        <v>57217.71</v>
      </c>
      <c r="M60" s="73">
        <f t="shared" si="4"/>
        <v>19072.57</v>
      </c>
      <c r="N60" s="72">
        <f t="shared" si="6"/>
        <v>57217.71</v>
      </c>
      <c r="O60" s="73">
        <f t="shared" si="0"/>
        <v>19072.57</v>
      </c>
      <c r="P60" s="72">
        <f t="shared" si="7"/>
        <v>57217.71</v>
      </c>
      <c r="Q60" s="73">
        <f t="shared" si="1"/>
        <v>19072.57</v>
      </c>
      <c r="R60" s="72">
        <f t="shared" si="8"/>
        <v>57217.71</v>
      </c>
      <c r="S60" s="73">
        <f t="shared" si="2"/>
        <v>19072.57</v>
      </c>
      <c r="T60" s="29"/>
      <c r="U60" s="29"/>
      <c r="V60" s="31"/>
    </row>
    <row r="61" spans="1:22" s="26" customFormat="1" ht="15.75">
      <c r="A61" s="68">
        <v>43</v>
      </c>
      <c r="B61" s="62"/>
      <c r="C61" s="69">
        <v>389150</v>
      </c>
      <c r="D61" s="70">
        <v>389150</v>
      </c>
      <c r="E61" s="70">
        <v>389150</v>
      </c>
      <c r="F61" s="70">
        <v>389150</v>
      </c>
      <c r="G61" s="71">
        <v>389150</v>
      </c>
      <c r="H61" s="62"/>
      <c r="I61" s="68">
        <v>43</v>
      </c>
      <c r="J61" s="72">
        <f t="shared" si="3"/>
        <v>58489.25</v>
      </c>
      <c r="K61" s="73">
        <f t="shared" si="4"/>
        <v>19496.42</v>
      </c>
      <c r="L61" s="72">
        <f t="shared" si="5"/>
        <v>58489.25</v>
      </c>
      <c r="M61" s="73">
        <f t="shared" si="4"/>
        <v>19496.42</v>
      </c>
      <c r="N61" s="72">
        <f t="shared" si="6"/>
        <v>58489.25</v>
      </c>
      <c r="O61" s="73">
        <f t="shared" si="0"/>
        <v>19496.42</v>
      </c>
      <c r="P61" s="72">
        <f t="shared" si="7"/>
        <v>58489.25</v>
      </c>
      <c r="Q61" s="73">
        <f t="shared" si="1"/>
        <v>19496.42</v>
      </c>
      <c r="R61" s="72">
        <f t="shared" si="8"/>
        <v>58489.25</v>
      </c>
      <c r="S61" s="73">
        <f t="shared" si="2"/>
        <v>19496.42</v>
      </c>
      <c r="T61" s="29"/>
      <c r="U61" s="29"/>
      <c r="V61" s="31"/>
    </row>
    <row r="62" spans="1:22" s="26" customFormat="1" ht="15.75">
      <c r="A62" s="68">
        <v>44</v>
      </c>
      <c r="B62" s="62"/>
      <c r="C62" s="69">
        <v>397845</v>
      </c>
      <c r="D62" s="70">
        <v>397845</v>
      </c>
      <c r="E62" s="70">
        <v>397845</v>
      </c>
      <c r="F62" s="70">
        <v>397845</v>
      </c>
      <c r="G62" s="71">
        <v>397845</v>
      </c>
      <c r="H62" s="62"/>
      <c r="I62" s="68">
        <v>44</v>
      </c>
      <c r="J62" s="72">
        <f t="shared" si="3"/>
        <v>59796.1</v>
      </c>
      <c r="K62" s="73">
        <f t="shared" si="4"/>
        <v>19932.03</v>
      </c>
      <c r="L62" s="72">
        <f t="shared" si="5"/>
        <v>59796.1</v>
      </c>
      <c r="M62" s="73">
        <f t="shared" si="4"/>
        <v>19932.03</v>
      </c>
      <c r="N62" s="72">
        <f t="shared" si="6"/>
        <v>59796.1</v>
      </c>
      <c r="O62" s="73">
        <f t="shared" si="0"/>
        <v>19932.03</v>
      </c>
      <c r="P62" s="72">
        <f t="shared" si="7"/>
        <v>59796.1</v>
      </c>
      <c r="Q62" s="73">
        <f t="shared" si="1"/>
        <v>19932.03</v>
      </c>
      <c r="R62" s="72">
        <f t="shared" si="8"/>
        <v>59796.1</v>
      </c>
      <c r="S62" s="73">
        <f t="shared" si="2"/>
        <v>19932.03</v>
      </c>
      <c r="T62" s="29"/>
      <c r="U62" s="29"/>
      <c r="V62" s="31"/>
    </row>
    <row r="63" spans="1:22" s="26" customFormat="1" ht="15.75">
      <c r="A63" s="74">
        <v>45</v>
      </c>
      <c r="B63" s="62"/>
      <c r="C63" s="75">
        <v>406778</v>
      </c>
      <c r="D63" s="76">
        <v>406778</v>
      </c>
      <c r="E63" s="76">
        <v>406778</v>
      </c>
      <c r="F63" s="76">
        <v>406778</v>
      </c>
      <c r="G63" s="77">
        <v>406778</v>
      </c>
      <c r="H63" s="62"/>
      <c r="I63" s="74">
        <v>45</v>
      </c>
      <c r="J63" s="78">
        <f t="shared" si="3"/>
        <v>61138.73</v>
      </c>
      <c r="K63" s="79">
        <f t="shared" si="4"/>
        <v>20379.58</v>
      </c>
      <c r="L63" s="78">
        <f t="shared" si="5"/>
        <v>61138.73</v>
      </c>
      <c r="M63" s="79">
        <f t="shared" si="4"/>
        <v>20379.58</v>
      </c>
      <c r="N63" s="78">
        <f t="shared" si="6"/>
        <v>61138.73</v>
      </c>
      <c r="O63" s="79">
        <f t="shared" si="0"/>
        <v>20379.58</v>
      </c>
      <c r="P63" s="78">
        <f t="shared" si="7"/>
        <v>61138.73</v>
      </c>
      <c r="Q63" s="79">
        <f t="shared" si="1"/>
        <v>20379.58</v>
      </c>
      <c r="R63" s="78">
        <f t="shared" si="8"/>
        <v>61138.73</v>
      </c>
      <c r="S63" s="79">
        <f t="shared" si="2"/>
        <v>20379.58</v>
      </c>
      <c r="T63" s="29"/>
      <c r="U63" s="29"/>
      <c r="V63" s="31"/>
    </row>
    <row r="64" spans="1:22" s="26" customFormat="1" ht="15.75">
      <c r="A64" s="61">
        <v>46</v>
      </c>
      <c r="B64" s="62"/>
      <c r="C64" s="69">
        <v>415956</v>
      </c>
      <c r="D64" s="70">
        <v>415956</v>
      </c>
      <c r="E64" s="70">
        <v>415956</v>
      </c>
      <c r="F64" s="70">
        <v>415956</v>
      </c>
      <c r="G64" s="71">
        <v>415956</v>
      </c>
      <c r="H64" s="62"/>
      <c r="I64" s="61">
        <v>46</v>
      </c>
      <c r="J64" s="72">
        <f t="shared" si="3"/>
        <v>62518.19</v>
      </c>
      <c r="K64" s="73">
        <f t="shared" si="4"/>
        <v>20839.4</v>
      </c>
      <c r="L64" s="72">
        <f t="shared" si="5"/>
        <v>62518.19</v>
      </c>
      <c r="M64" s="73">
        <f t="shared" si="4"/>
        <v>20839.4</v>
      </c>
      <c r="N64" s="72">
        <f t="shared" si="6"/>
        <v>62518.19</v>
      </c>
      <c r="O64" s="73">
        <f t="shared" si="0"/>
        <v>20839.4</v>
      </c>
      <c r="P64" s="72">
        <f t="shared" si="7"/>
        <v>62518.19</v>
      </c>
      <c r="Q64" s="73">
        <f t="shared" si="1"/>
        <v>20839.4</v>
      </c>
      <c r="R64" s="72">
        <f t="shared" si="8"/>
        <v>62518.19</v>
      </c>
      <c r="S64" s="73">
        <f t="shared" si="2"/>
        <v>20839.4</v>
      </c>
      <c r="T64" s="29"/>
      <c r="U64" s="29"/>
      <c r="V64" s="31"/>
    </row>
    <row r="65" spans="1:22" s="26" customFormat="1" ht="15.75">
      <c r="A65" s="68">
        <v>47</v>
      </c>
      <c r="B65" s="62"/>
      <c r="C65" s="69">
        <v>423360</v>
      </c>
      <c r="D65" s="70">
        <v>423360</v>
      </c>
      <c r="E65" s="70">
        <v>423360</v>
      </c>
      <c r="F65" s="70">
        <v>423360</v>
      </c>
      <c r="G65" s="71">
        <v>423360</v>
      </c>
      <c r="H65" s="62"/>
      <c r="I65" s="68">
        <v>47</v>
      </c>
      <c r="J65" s="72">
        <f t="shared" si="3"/>
        <v>63631.01</v>
      </c>
      <c r="K65" s="73">
        <f t="shared" si="4"/>
        <v>21210.34</v>
      </c>
      <c r="L65" s="72">
        <f t="shared" si="5"/>
        <v>63631.01</v>
      </c>
      <c r="M65" s="73">
        <f t="shared" si="4"/>
        <v>21210.34</v>
      </c>
      <c r="N65" s="72">
        <f t="shared" si="6"/>
        <v>63631.01</v>
      </c>
      <c r="O65" s="73">
        <f t="shared" si="0"/>
        <v>21210.34</v>
      </c>
      <c r="P65" s="72">
        <f t="shared" si="7"/>
        <v>63631.01</v>
      </c>
      <c r="Q65" s="73">
        <f t="shared" si="1"/>
        <v>21210.34</v>
      </c>
      <c r="R65" s="72">
        <f t="shared" si="8"/>
        <v>63631.01</v>
      </c>
      <c r="S65" s="73">
        <f t="shared" si="2"/>
        <v>21210.34</v>
      </c>
      <c r="T65" s="29"/>
      <c r="U65" s="29"/>
      <c r="V65" s="31"/>
    </row>
    <row r="66" spans="1:22" s="26" customFormat="1" ht="15.75">
      <c r="A66" s="68">
        <v>48</v>
      </c>
      <c r="B66" s="62"/>
      <c r="C66" s="69">
        <v>442821</v>
      </c>
      <c r="D66" s="70">
        <v>442821</v>
      </c>
      <c r="E66" s="70">
        <v>442821</v>
      </c>
      <c r="F66" s="70">
        <v>442821</v>
      </c>
      <c r="G66" s="71">
        <v>442821</v>
      </c>
      <c r="H66" s="62"/>
      <c r="I66" s="68">
        <v>48</v>
      </c>
      <c r="J66" s="72">
        <f t="shared" si="3"/>
        <v>66556</v>
      </c>
      <c r="K66" s="73">
        <f t="shared" si="4"/>
        <v>22185.33</v>
      </c>
      <c r="L66" s="72">
        <f t="shared" si="5"/>
        <v>66556</v>
      </c>
      <c r="M66" s="73">
        <f t="shared" si="4"/>
        <v>22185.33</v>
      </c>
      <c r="N66" s="72">
        <f t="shared" si="6"/>
        <v>66556</v>
      </c>
      <c r="O66" s="73">
        <f t="shared" si="0"/>
        <v>22185.33</v>
      </c>
      <c r="P66" s="72">
        <f t="shared" si="7"/>
        <v>66556</v>
      </c>
      <c r="Q66" s="73">
        <f t="shared" si="1"/>
        <v>22185.33</v>
      </c>
      <c r="R66" s="72">
        <f t="shared" si="8"/>
        <v>66556</v>
      </c>
      <c r="S66" s="73">
        <f t="shared" si="2"/>
        <v>22185.33</v>
      </c>
      <c r="T66" s="29"/>
      <c r="U66" s="29"/>
      <c r="V66" s="31"/>
    </row>
    <row r="67" spans="1:22" s="26" customFormat="1" ht="15.75">
      <c r="A67" s="68">
        <v>49</v>
      </c>
      <c r="B67" s="62"/>
      <c r="C67" s="69">
        <v>472539</v>
      </c>
      <c r="D67" s="70">
        <v>472539</v>
      </c>
      <c r="E67" s="70">
        <v>472539</v>
      </c>
      <c r="F67" s="70">
        <v>472539</v>
      </c>
      <c r="G67" s="71">
        <v>472539</v>
      </c>
      <c r="H67" s="62"/>
      <c r="I67" s="68">
        <v>49</v>
      </c>
      <c r="J67" s="72">
        <f t="shared" si="3"/>
        <v>71022.61</v>
      </c>
      <c r="K67" s="73">
        <f t="shared" si="4"/>
        <v>23674.2</v>
      </c>
      <c r="L67" s="72">
        <f t="shared" si="5"/>
        <v>71022.61</v>
      </c>
      <c r="M67" s="73">
        <f t="shared" si="4"/>
        <v>23674.2</v>
      </c>
      <c r="N67" s="72">
        <f t="shared" si="6"/>
        <v>71022.61</v>
      </c>
      <c r="O67" s="73">
        <f t="shared" si="0"/>
        <v>23674.2</v>
      </c>
      <c r="P67" s="72">
        <f t="shared" si="7"/>
        <v>71022.61</v>
      </c>
      <c r="Q67" s="73">
        <f t="shared" si="1"/>
        <v>23674.2</v>
      </c>
      <c r="R67" s="72">
        <f t="shared" si="8"/>
        <v>71022.61</v>
      </c>
      <c r="S67" s="73">
        <f t="shared" si="2"/>
        <v>23674.2</v>
      </c>
      <c r="T67" s="29"/>
      <c r="U67" s="29"/>
      <c r="V67" s="31"/>
    </row>
    <row r="68" spans="1:22" s="26" customFormat="1" ht="15.75">
      <c r="A68" s="74">
        <v>50</v>
      </c>
      <c r="B68" s="62"/>
      <c r="C68" s="75">
        <v>517450</v>
      </c>
      <c r="D68" s="76">
        <v>517450</v>
      </c>
      <c r="E68" s="76">
        <v>517450</v>
      </c>
      <c r="F68" s="76">
        <v>517450</v>
      </c>
      <c r="G68" s="77">
        <v>517450</v>
      </c>
      <c r="H68" s="62"/>
      <c r="I68" s="74">
        <v>50</v>
      </c>
      <c r="J68" s="78">
        <f t="shared" si="3"/>
        <v>77772.74</v>
      </c>
      <c r="K68" s="79">
        <f t="shared" si="4"/>
        <v>25924.25</v>
      </c>
      <c r="L68" s="78">
        <f t="shared" si="5"/>
        <v>77772.74</v>
      </c>
      <c r="M68" s="79">
        <f t="shared" si="4"/>
        <v>25924.25</v>
      </c>
      <c r="N68" s="78">
        <f t="shared" si="6"/>
        <v>77772.74</v>
      </c>
      <c r="O68" s="79">
        <f t="shared" si="0"/>
        <v>25924.25</v>
      </c>
      <c r="P68" s="78">
        <f t="shared" si="7"/>
        <v>77772.74</v>
      </c>
      <c r="Q68" s="79">
        <f t="shared" si="1"/>
        <v>25924.25</v>
      </c>
      <c r="R68" s="78">
        <f t="shared" si="8"/>
        <v>77772.74</v>
      </c>
      <c r="S68" s="79">
        <f t="shared" si="2"/>
        <v>25924.25</v>
      </c>
      <c r="T68" s="29"/>
      <c r="U68" s="29"/>
      <c r="V68" s="31"/>
    </row>
    <row r="69" spans="1:22" s="26" customFormat="1" ht="15.75">
      <c r="A69" s="61">
        <v>51</v>
      </c>
      <c r="B69" s="62"/>
      <c r="C69" s="69">
        <v>573421</v>
      </c>
      <c r="D69" s="70">
        <v>573421</v>
      </c>
      <c r="E69" s="70">
        <v>573421</v>
      </c>
      <c r="F69" s="70">
        <v>573421</v>
      </c>
      <c r="G69" s="71">
        <v>573421</v>
      </c>
      <c r="H69" s="62"/>
      <c r="I69" s="61">
        <v>51</v>
      </c>
      <c r="J69" s="72">
        <f t="shared" si="3"/>
        <v>86185.18</v>
      </c>
      <c r="K69" s="73">
        <f t="shared" si="4"/>
        <v>28728.39</v>
      </c>
      <c r="L69" s="72">
        <f t="shared" si="5"/>
        <v>86185.18</v>
      </c>
      <c r="M69" s="73">
        <f t="shared" si="4"/>
        <v>28728.39</v>
      </c>
      <c r="N69" s="72">
        <f t="shared" si="6"/>
        <v>86185.18</v>
      </c>
      <c r="O69" s="73">
        <f t="shared" si="0"/>
        <v>28728.39</v>
      </c>
      <c r="P69" s="72">
        <f t="shared" si="7"/>
        <v>86185.18</v>
      </c>
      <c r="Q69" s="73">
        <f t="shared" si="1"/>
        <v>28728.39</v>
      </c>
      <c r="R69" s="72">
        <f t="shared" si="8"/>
        <v>86185.18</v>
      </c>
      <c r="S69" s="73">
        <f t="shared" si="2"/>
        <v>28728.39</v>
      </c>
      <c r="T69" s="29"/>
      <c r="U69" s="29"/>
      <c r="V69" s="31"/>
    </row>
    <row r="70" spans="1:22" s="26" customFormat="1" ht="15.75">
      <c r="A70" s="68">
        <v>52</v>
      </c>
      <c r="B70" s="62"/>
      <c r="C70" s="69">
        <v>653066</v>
      </c>
      <c r="D70" s="70">
        <v>653066</v>
      </c>
      <c r="E70" s="70">
        <v>653066</v>
      </c>
      <c r="F70" s="70">
        <v>653066</v>
      </c>
      <c r="G70" s="71">
        <v>653066</v>
      </c>
      <c r="H70" s="62"/>
      <c r="I70" s="68">
        <v>52</v>
      </c>
      <c r="J70" s="72">
        <f t="shared" si="3"/>
        <v>98155.82</v>
      </c>
      <c r="K70" s="73">
        <f t="shared" si="4"/>
        <v>32718.61</v>
      </c>
      <c r="L70" s="72">
        <f t="shared" si="5"/>
        <v>98155.82</v>
      </c>
      <c r="M70" s="73">
        <f t="shared" si="4"/>
        <v>32718.61</v>
      </c>
      <c r="N70" s="72">
        <f t="shared" si="6"/>
        <v>98155.82</v>
      </c>
      <c r="O70" s="73">
        <f t="shared" si="0"/>
        <v>32718.61</v>
      </c>
      <c r="P70" s="72">
        <f t="shared" si="7"/>
        <v>98155.82</v>
      </c>
      <c r="Q70" s="73">
        <f t="shared" si="1"/>
        <v>32718.61</v>
      </c>
      <c r="R70" s="72">
        <f t="shared" si="8"/>
        <v>98155.82</v>
      </c>
      <c r="S70" s="73">
        <f t="shared" si="2"/>
        <v>32718.61</v>
      </c>
      <c r="T70" s="29"/>
      <c r="U70" s="29"/>
      <c r="V70" s="31"/>
    </row>
    <row r="71" spans="1:22" s="26" customFormat="1" ht="15.75">
      <c r="A71" s="68">
        <v>53</v>
      </c>
      <c r="B71" s="62"/>
      <c r="C71" s="69">
        <v>726971</v>
      </c>
      <c r="D71" s="70">
        <v>726971</v>
      </c>
      <c r="E71" s="70">
        <v>726971</v>
      </c>
      <c r="F71" s="70">
        <v>726971</v>
      </c>
      <c r="G71" s="71">
        <v>726971</v>
      </c>
      <c r="H71" s="62"/>
      <c r="I71" s="68">
        <v>53</v>
      </c>
      <c r="J71" s="72">
        <f t="shared" si="3"/>
        <v>109263.74</v>
      </c>
      <c r="K71" s="73">
        <f t="shared" si="4"/>
        <v>36421.25</v>
      </c>
      <c r="L71" s="72">
        <f t="shared" si="5"/>
        <v>109263.74</v>
      </c>
      <c r="M71" s="73">
        <f t="shared" si="4"/>
        <v>36421.25</v>
      </c>
      <c r="N71" s="72">
        <f t="shared" si="6"/>
        <v>109263.74</v>
      </c>
      <c r="O71" s="73">
        <f t="shared" si="0"/>
        <v>36421.25</v>
      </c>
      <c r="P71" s="72">
        <f t="shared" si="7"/>
        <v>109263.74</v>
      </c>
      <c r="Q71" s="73">
        <f t="shared" si="1"/>
        <v>36421.25</v>
      </c>
      <c r="R71" s="72">
        <f t="shared" si="8"/>
        <v>109263.74</v>
      </c>
      <c r="S71" s="73">
        <f t="shared" si="2"/>
        <v>36421.25</v>
      </c>
      <c r="T71" s="29"/>
      <c r="U71" s="29"/>
      <c r="V71" s="31"/>
    </row>
    <row r="72" spans="1:22" s="26" customFormat="1" ht="15.75">
      <c r="A72" s="68">
        <v>54</v>
      </c>
      <c r="B72" s="62"/>
      <c r="C72" s="69">
        <v>819082</v>
      </c>
      <c r="D72" s="70">
        <v>819082</v>
      </c>
      <c r="E72" s="70">
        <v>819082</v>
      </c>
      <c r="F72" s="70">
        <v>819082</v>
      </c>
      <c r="G72" s="71">
        <v>819082</v>
      </c>
      <c r="H72" s="62"/>
      <c r="I72" s="68">
        <v>54</v>
      </c>
      <c r="J72" s="72">
        <f t="shared" si="3"/>
        <v>123108.02</v>
      </c>
      <c r="K72" s="73">
        <f t="shared" si="4"/>
        <v>41036.01</v>
      </c>
      <c r="L72" s="72">
        <f t="shared" si="5"/>
        <v>123108.02</v>
      </c>
      <c r="M72" s="73">
        <f t="shared" si="4"/>
        <v>41036.01</v>
      </c>
      <c r="N72" s="72">
        <f t="shared" si="6"/>
        <v>123108.02</v>
      </c>
      <c r="O72" s="73">
        <f t="shared" si="0"/>
        <v>41036.01</v>
      </c>
      <c r="P72" s="72">
        <f t="shared" si="7"/>
        <v>123108.02</v>
      </c>
      <c r="Q72" s="73">
        <f t="shared" si="1"/>
        <v>41036.01</v>
      </c>
      <c r="R72" s="72">
        <f t="shared" si="8"/>
        <v>123108.02</v>
      </c>
      <c r="S72" s="73">
        <f t="shared" si="2"/>
        <v>41036.01</v>
      </c>
      <c r="T72" s="29"/>
      <c r="U72" s="29"/>
      <c r="V72" s="31"/>
    </row>
    <row r="73" spans="1:22" s="26" customFormat="1" ht="15.75">
      <c r="A73" s="74">
        <v>55</v>
      </c>
      <c r="B73" s="62"/>
      <c r="C73" s="75">
        <v>918825</v>
      </c>
      <c r="D73" s="76">
        <v>918825</v>
      </c>
      <c r="E73" s="76">
        <v>918825</v>
      </c>
      <c r="F73" s="76">
        <v>918825</v>
      </c>
      <c r="G73" s="77">
        <v>918825</v>
      </c>
      <c r="H73" s="62"/>
      <c r="I73" s="74">
        <v>55</v>
      </c>
      <c r="J73" s="78">
        <f t="shared" si="3"/>
        <v>138099.4</v>
      </c>
      <c r="K73" s="79">
        <f t="shared" si="4"/>
        <v>46033.13</v>
      </c>
      <c r="L73" s="78">
        <f t="shared" si="5"/>
        <v>138099.4</v>
      </c>
      <c r="M73" s="79">
        <f t="shared" si="4"/>
        <v>46033.13</v>
      </c>
      <c r="N73" s="78">
        <f t="shared" si="6"/>
        <v>138099.4</v>
      </c>
      <c r="O73" s="79">
        <f t="shared" si="0"/>
        <v>46033.13</v>
      </c>
      <c r="P73" s="78">
        <f t="shared" si="7"/>
        <v>138099.4</v>
      </c>
      <c r="Q73" s="79">
        <f t="shared" si="1"/>
        <v>46033.13</v>
      </c>
      <c r="R73" s="78">
        <f t="shared" si="8"/>
        <v>138099.4</v>
      </c>
      <c r="S73" s="79">
        <f t="shared" si="2"/>
        <v>46033.13</v>
      </c>
      <c r="T73" s="29"/>
      <c r="U73" s="29"/>
      <c r="V73" s="31"/>
    </row>
    <row r="74" spans="1:22" s="26" customFormat="1" ht="15.75">
      <c r="A74" s="80" t="s">
        <v>20</v>
      </c>
      <c r="B74" s="28"/>
      <c r="C74" s="75">
        <v>1030675</v>
      </c>
      <c r="D74" s="76">
        <v>1030675</v>
      </c>
      <c r="E74" s="76">
        <v>1030675</v>
      </c>
      <c r="F74" s="76">
        <v>1030675</v>
      </c>
      <c r="G74" s="77">
        <v>1030675</v>
      </c>
      <c r="H74" s="28"/>
      <c r="I74" s="80" t="s">
        <v>20</v>
      </c>
      <c r="J74" s="78">
        <f t="shared" si="3"/>
        <v>154910.45</v>
      </c>
      <c r="K74" s="79">
        <f t="shared" si="4"/>
        <v>51636.82</v>
      </c>
      <c r="L74" s="78">
        <f t="shared" si="5"/>
        <v>154910.45</v>
      </c>
      <c r="M74" s="79">
        <f t="shared" si="4"/>
        <v>51636.82</v>
      </c>
      <c r="N74" s="78">
        <f t="shared" si="6"/>
        <v>154910.45</v>
      </c>
      <c r="O74" s="79">
        <f t="shared" si="0"/>
        <v>51636.82</v>
      </c>
      <c r="P74" s="78">
        <f t="shared" si="7"/>
        <v>154910.45</v>
      </c>
      <c r="Q74" s="79">
        <f t="shared" si="1"/>
        <v>51636.82</v>
      </c>
      <c r="R74" s="78">
        <f t="shared" si="8"/>
        <v>154910.45</v>
      </c>
      <c r="S74" s="79">
        <f t="shared" si="2"/>
        <v>51636.82</v>
      </c>
      <c r="T74" s="29"/>
      <c r="U74" s="29"/>
      <c r="V74" s="31"/>
    </row>
    <row r="75" spans="10:12" ht="15.75">
      <c r="J75" s="81"/>
      <c r="K75" s="81"/>
      <c r="L75" s="81"/>
    </row>
    <row r="76" spans="10:12" ht="15.75">
      <c r="J76" s="81"/>
      <c r="K76" s="82"/>
      <c r="L76" s="82"/>
    </row>
    <row r="77" spans="8:12" ht="15.75">
      <c r="H77" s="83"/>
      <c r="I77" s="83"/>
      <c r="J77" s="81"/>
      <c r="K77" s="81"/>
      <c r="L77" s="81"/>
    </row>
    <row r="78" spans="8:12" ht="15.75">
      <c r="H78" s="83"/>
      <c r="I78" s="83"/>
      <c r="J78" s="81"/>
      <c r="K78" s="82"/>
      <c r="L78" s="82"/>
    </row>
    <row r="79" spans="8:12" ht="15.75">
      <c r="H79" s="83"/>
      <c r="I79" s="83"/>
      <c r="J79" s="81"/>
      <c r="K79" s="81"/>
      <c r="L79" s="81"/>
    </row>
    <row r="80" spans="8:12" ht="15.75">
      <c r="H80" s="83"/>
      <c r="I80" s="83"/>
      <c r="J80" s="81"/>
      <c r="K80" s="82"/>
      <c r="L80" s="82"/>
    </row>
    <row r="81" spans="8:12" ht="15.75">
      <c r="H81" s="83"/>
      <c r="I81" s="83"/>
      <c r="J81" s="81"/>
      <c r="K81" s="81"/>
      <c r="L81" s="81"/>
    </row>
    <row r="82" spans="8:12" ht="15.75">
      <c r="H82" s="83"/>
      <c r="I82" s="83"/>
      <c r="J82" s="81"/>
      <c r="K82" s="82"/>
      <c r="L82" s="82"/>
    </row>
    <row r="83" spans="8:12" ht="15.75">
      <c r="H83" s="83"/>
      <c r="I83" s="83"/>
      <c r="J83" s="81"/>
      <c r="K83" s="81"/>
      <c r="L83" s="81"/>
    </row>
    <row r="84" spans="8:12" ht="15.75">
      <c r="H84" s="83"/>
      <c r="I84" s="83"/>
      <c r="J84" s="81"/>
      <c r="K84" s="82"/>
      <c r="L84" s="82"/>
    </row>
    <row r="85" spans="8:12" ht="15.75">
      <c r="H85" s="83"/>
      <c r="I85" s="83"/>
      <c r="J85" s="81"/>
      <c r="K85" s="81"/>
      <c r="L85" s="81"/>
    </row>
    <row r="86" spans="8:12" ht="15.75">
      <c r="H86" s="83"/>
      <c r="I86" s="83"/>
      <c r="J86" s="81"/>
      <c r="K86" s="82"/>
      <c r="L86" s="82"/>
    </row>
    <row r="87" spans="8:12" ht="15.75">
      <c r="H87" s="83"/>
      <c r="I87" s="83"/>
      <c r="J87" s="81"/>
      <c r="K87" s="81"/>
      <c r="L87" s="81"/>
    </row>
    <row r="88" spans="8:12" ht="15.75">
      <c r="H88" s="83"/>
      <c r="I88" s="83"/>
      <c r="J88" s="81"/>
      <c r="K88" s="82"/>
      <c r="L88" s="82"/>
    </row>
    <row r="89" spans="8:12" ht="15.75">
      <c r="H89" s="83"/>
      <c r="I89" s="83"/>
      <c r="J89" s="81"/>
      <c r="K89" s="81"/>
      <c r="L89" s="81"/>
    </row>
    <row r="90" spans="8:12" ht="15.75">
      <c r="H90" s="83"/>
      <c r="I90" s="83"/>
      <c r="J90" s="81"/>
      <c r="K90" s="82"/>
      <c r="L90" s="82"/>
    </row>
    <row r="91" spans="8:12" ht="15.75">
      <c r="H91" s="83"/>
      <c r="I91" s="83"/>
      <c r="J91" s="81"/>
      <c r="K91" s="81"/>
      <c r="L91" s="81"/>
    </row>
    <row r="92" spans="8:12" ht="15.75">
      <c r="H92" s="83"/>
      <c r="I92" s="83"/>
      <c r="J92" s="81"/>
      <c r="K92" s="82"/>
      <c r="L92" s="82"/>
    </row>
    <row r="93" spans="8:12" ht="15.75">
      <c r="H93" s="83"/>
      <c r="I93" s="83"/>
      <c r="J93" s="81"/>
      <c r="K93" s="81"/>
      <c r="L93" s="81"/>
    </row>
    <row r="94" spans="8:12" ht="15.75">
      <c r="H94" s="83"/>
      <c r="I94" s="83"/>
      <c r="J94" s="81"/>
      <c r="K94" s="82"/>
      <c r="L94" s="82"/>
    </row>
    <row r="95" spans="8:12" ht="15.75">
      <c r="H95" s="83"/>
      <c r="I95" s="83"/>
      <c r="J95" s="81"/>
      <c r="K95" s="81"/>
      <c r="L95" s="81"/>
    </row>
    <row r="96" spans="8:12" ht="15.75">
      <c r="H96" s="83"/>
      <c r="I96" s="83"/>
      <c r="J96" s="81"/>
      <c r="K96" s="82"/>
      <c r="L96" s="82"/>
    </row>
    <row r="97" spans="8:12" ht="15.75">
      <c r="H97" s="83"/>
      <c r="I97" s="83"/>
      <c r="J97" s="81"/>
      <c r="K97" s="81"/>
      <c r="L97" s="81"/>
    </row>
    <row r="98" spans="8:12" ht="15.75">
      <c r="H98" s="83"/>
      <c r="I98" s="83"/>
      <c r="J98" s="81"/>
      <c r="K98" s="82"/>
      <c r="L98" s="82"/>
    </row>
    <row r="99" spans="8:12" ht="15.75">
      <c r="H99" s="83"/>
      <c r="I99" s="83"/>
      <c r="J99" s="81"/>
      <c r="K99" s="81"/>
      <c r="L99" s="81"/>
    </row>
    <row r="100" spans="8:12" ht="15.75">
      <c r="H100" s="83"/>
      <c r="I100" s="83"/>
      <c r="J100" s="81"/>
      <c r="K100" s="82"/>
      <c r="L100" s="82"/>
    </row>
    <row r="101" spans="8:12" ht="15.75">
      <c r="H101" s="83"/>
      <c r="I101" s="83"/>
      <c r="J101" s="81"/>
      <c r="K101" s="81"/>
      <c r="L101" s="81"/>
    </row>
    <row r="102" spans="8:12" ht="15.75">
      <c r="H102" s="83"/>
      <c r="I102" s="83"/>
      <c r="J102" s="81"/>
      <c r="K102" s="82"/>
      <c r="L102" s="82"/>
    </row>
    <row r="103" spans="8:12" ht="15.75">
      <c r="H103" s="83"/>
      <c r="I103" s="83"/>
      <c r="J103" s="81"/>
      <c r="K103" s="81"/>
      <c r="L103" s="81"/>
    </row>
    <row r="104" spans="8:12" ht="15.75">
      <c r="H104" s="83"/>
      <c r="I104" s="83"/>
      <c r="J104" s="81"/>
      <c r="K104" s="82"/>
      <c r="L104" s="82"/>
    </row>
    <row r="105" spans="8:12" ht="15.75">
      <c r="H105" s="83"/>
      <c r="I105" s="83"/>
      <c r="J105" s="81"/>
      <c r="K105" s="81"/>
      <c r="L105" s="81"/>
    </row>
    <row r="106" spans="8:12" ht="15.75">
      <c r="H106" s="83"/>
      <c r="I106" s="83"/>
      <c r="J106" s="81"/>
      <c r="K106" s="82"/>
      <c r="L106" s="82"/>
    </row>
    <row r="107" spans="8:12" ht="15.75">
      <c r="H107" s="83"/>
      <c r="I107" s="83"/>
      <c r="J107" s="81"/>
      <c r="K107" s="81"/>
      <c r="L107" s="81"/>
    </row>
    <row r="108" spans="8:12" ht="15.75">
      <c r="H108" s="83"/>
      <c r="I108" s="83"/>
      <c r="J108" s="81"/>
      <c r="K108" s="82"/>
      <c r="L108" s="82"/>
    </row>
    <row r="109" spans="8:12" ht="15.75">
      <c r="H109" s="83"/>
      <c r="I109" s="83"/>
      <c r="J109" s="81"/>
      <c r="K109" s="81"/>
      <c r="L109" s="81"/>
    </row>
    <row r="110" spans="8:12" ht="15.75">
      <c r="H110" s="83"/>
      <c r="I110" s="83"/>
      <c r="J110" s="81"/>
      <c r="K110" s="82"/>
      <c r="L110" s="82"/>
    </row>
    <row r="111" spans="8:12" ht="15.75">
      <c r="H111" s="83"/>
      <c r="I111" s="83"/>
      <c r="J111" s="81"/>
      <c r="K111" s="81"/>
      <c r="L111" s="81"/>
    </row>
    <row r="112" spans="8:12" ht="15.75">
      <c r="H112" s="83"/>
      <c r="I112" s="83"/>
      <c r="J112" s="81"/>
      <c r="K112" s="82"/>
      <c r="L112" s="82"/>
    </row>
    <row r="113" spans="8:12" ht="15.75">
      <c r="H113" s="83"/>
      <c r="I113" s="83"/>
      <c r="J113" s="81"/>
      <c r="K113" s="81"/>
      <c r="L113" s="81"/>
    </row>
    <row r="114" spans="8:12" ht="15.75">
      <c r="H114" s="83"/>
      <c r="I114" s="83"/>
      <c r="J114" s="81"/>
      <c r="K114" s="82"/>
      <c r="L114" s="82"/>
    </row>
    <row r="115" spans="8:12" ht="15.75">
      <c r="H115" s="83"/>
      <c r="I115" s="83"/>
      <c r="J115" s="81"/>
      <c r="K115" s="81"/>
      <c r="L115" s="81"/>
    </row>
    <row r="116" spans="8:12" ht="15.75">
      <c r="H116" s="83"/>
      <c r="I116" s="83"/>
      <c r="J116" s="81"/>
      <c r="K116" s="82"/>
      <c r="L116" s="82"/>
    </row>
    <row r="117" spans="8:12" ht="15.75">
      <c r="H117" s="83"/>
      <c r="I117" s="83"/>
      <c r="J117" s="81"/>
      <c r="K117" s="81"/>
      <c r="L117" s="81"/>
    </row>
    <row r="118" spans="8:12" ht="15.75">
      <c r="H118" s="83"/>
      <c r="I118" s="83"/>
      <c r="J118" s="81"/>
      <c r="K118" s="82"/>
      <c r="L118" s="82"/>
    </row>
    <row r="119" spans="8:12" ht="15.75">
      <c r="H119" s="83"/>
      <c r="I119" s="83"/>
      <c r="J119" s="81"/>
      <c r="K119" s="81"/>
      <c r="L119" s="81"/>
    </row>
    <row r="120" spans="8:12" ht="15.75">
      <c r="H120" s="83"/>
      <c r="I120" s="83"/>
      <c r="J120" s="81"/>
      <c r="K120" s="82"/>
      <c r="L120" s="82"/>
    </row>
    <row r="121" spans="8:12" ht="15.75">
      <c r="H121" s="83"/>
      <c r="I121" s="83"/>
      <c r="J121" s="81"/>
      <c r="K121" s="81"/>
      <c r="L121" s="81"/>
    </row>
    <row r="122" spans="8:12" ht="15.75">
      <c r="H122" s="83"/>
      <c r="I122" s="83"/>
      <c r="J122" s="81"/>
      <c r="K122" s="82"/>
      <c r="L122" s="82"/>
    </row>
    <row r="123" spans="8:12" ht="15.75">
      <c r="H123" s="83"/>
      <c r="I123" s="83"/>
      <c r="J123" s="81"/>
      <c r="K123" s="81"/>
      <c r="L123" s="81"/>
    </row>
    <row r="124" spans="8:12" ht="15.75">
      <c r="H124" s="83"/>
      <c r="I124" s="83"/>
      <c r="J124" s="81"/>
      <c r="K124" s="82"/>
      <c r="L124" s="82"/>
    </row>
    <row r="125" spans="8:12" ht="15.75">
      <c r="H125" s="83"/>
      <c r="I125" s="83"/>
      <c r="J125" s="81"/>
      <c r="K125" s="81"/>
      <c r="L125" s="81"/>
    </row>
    <row r="126" spans="8:12" ht="15.75">
      <c r="H126" s="83"/>
      <c r="I126" s="83"/>
      <c r="J126" s="81"/>
      <c r="K126" s="82"/>
      <c r="L126" s="82"/>
    </row>
    <row r="127" spans="8:12" ht="15.75">
      <c r="H127" s="83"/>
      <c r="I127" s="83"/>
      <c r="J127" s="81"/>
      <c r="K127" s="81"/>
      <c r="L127" s="81"/>
    </row>
    <row r="128" spans="8:12" ht="15.75">
      <c r="H128" s="83"/>
      <c r="I128" s="83"/>
      <c r="J128" s="81"/>
      <c r="K128" s="82"/>
      <c r="L128" s="82"/>
    </row>
    <row r="129" spans="8:12" ht="15.75">
      <c r="H129" s="83"/>
      <c r="I129" s="83"/>
      <c r="J129" s="81"/>
      <c r="K129" s="84"/>
      <c r="L129" s="84"/>
    </row>
    <row r="130" spans="8:12" ht="15.75">
      <c r="H130" s="83"/>
      <c r="I130" s="83"/>
      <c r="J130" s="82"/>
      <c r="K130" s="85"/>
      <c r="L130" s="85"/>
    </row>
    <row r="131" spans="8:12" ht="15.75">
      <c r="H131" s="83"/>
      <c r="I131" s="83"/>
      <c r="J131" s="82"/>
      <c r="K131" s="85"/>
      <c r="L131" s="85"/>
    </row>
    <row r="132" spans="8:12" ht="15.75">
      <c r="H132" s="83"/>
      <c r="I132" s="83"/>
      <c r="J132" s="82"/>
      <c r="K132" s="82"/>
      <c r="L132" s="82"/>
    </row>
    <row r="133" spans="10:12" ht="15.75">
      <c r="J133" s="82"/>
      <c r="K133" s="82"/>
      <c r="L133" s="82"/>
    </row>
    <row r="134" spans="10:12" ht="15.75">
      <c r="J134" s="82"/>
      <c r="K134" s="82"/>
      <c r="L134" s="82"/>
    </row>
    <row r="135" spans="10:12" ht="15.75">
      <c r="J135" s="82"/>
      <c r="K135" s="82"/>
      <c r="L135" s="82"/>
    </row>
    <row r="136" spans="10:12" ht="15.75">
      <c r="J136" s="82"/>
      <c r="K136" s="82"/>
      <c r="L136" s="82"/>
    </row>
    <row r="137" spans="10:12" ht="15.75">
      <c r="J137" s="82"/>
      <c r="K137" s="82"/>
      <c r="L137" s="82"/>
    </row>
    <row r="138" spans="10:12" ht="15.75">
      <c r="J138" s="82"/>
      <c r="K138" s="82"/>
      <c r="L138" s="82"/>
    </row>
    <row r="139" spans="10:12" ht="15.75">
      <c r="J139" s="86"/>
      <c r="K139" s="86"/>
      <c r="L139" s="82"/>
    </row>
    <row r="140" spans="10:12" ht="15.75">
      <c r="J140" s="19"/>
      <c r="K140" s="19"/>
      <c r="L140" s="87"/>
    </row>
    <row r="141" spans="10:12" ht="15.75">
      <c r="J141" s="19"/>
      <c r="K141" s="19"/>
      <c r="L141" s="8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Pedersen</dc:creator>
  <cp:keywords/>
  <dc:description/>
  <cp:lastModifiedBy>Vibeke Pedersen</cp:lastModifiedBy>
  <dcterms:created xsi:type="dcterms:W3CDTF">2015-06-09T08:34:20Z</dcterms:created>
  <dcterms:modified xsi:type="dcterms:W3CDTF">2015-06-09T08:35:06Z</dcterms:modified>
  <cp:category/>
  <cp:version/>
  <cp:contentType/>
  <cp:contentStatus/>
</cp:coreProperties>
</file>